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enek601779296/CloudStation/GASTROPOL/ŚWIĘTA/SYLWESTER 2021/"/>
    </mc:Choice>
  </mc:AlternateContent>
  <xr:revisionPtr revIDLastSave="0" documentId="13_ncr:1_{D0559F99-8879-6A43-ACBE-31DF687B1027}" xr6:coauthVersionLast="47" xr6:coauthVersionMax="47" xr10:uidLastSave="{00000000-0000-0000-0000-000000000000}"/>
  <bookViews>
    <workbookView xWindow="0" yWindow="500" windowWidth="28800" windowHeight="16040" activeTab="1" xr2:uid="{00000000-000D-0000-FFFF-FFFF00000000}"/>
  </bookViews>
  <sheets>
    <sheet name="www wigilia" sheetId="5" r:id="rId1"/>
    <sheet name="www sylwester" sheetId="6" r:id="rId2"/>
  </sheets>
  <definedNames>
    <definedName name="_xlnm.Print_Titles" localSheetId="1">'www sylwester'!$15:$15</definedName>
    <definedName name="_xlnm.Print_Titles" localSheetId="0">'www wigilia'!$14:$14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6" l="1"/>
  <c r="E68" i="6"/>
  <c r="E70" i="6"/>
  <c r="E69" i="6"/>
  <c r="E67" i="6"/>
  <c r="C71" i="6"/>
  <c r="C65" i="6"/>
  <c r="E61" i="6"/>
  <c r="C59" i="6"/>
  <c r="C55" i="6"/>
  <c r="C50" i="6"/>
  <c r="C46" i="6"/>
  <c r="C42" i="6"/>
  <c r="E36" i="6"/>
  <c r="E25" i="6"/>
  <c r="E24" i="6"/>
  <c r="E81" i="6"/>
  <c r="I36" i="6"/>
  <c r="I24" i="6"/>
  <c r="I25" i="6"/>
  <c r="I81" i="6"/>
  <c r="I80" i="6"/>
  <c r="E80" i="6"/>
  <c r="I79" i="6"/>
  <c r="E79" i="6"/>
  <c r="I77" i="6"/>
  <c r="E77" i="6"/>
  <c r="I76" i="6"/>
  <c r="E76" i="6"/>
  <c r="E74" i="6"/>
  <c r="E73" i="6"/>
  <c r="E72" i="6"/>
  <c r="I71" i="6"/>
  <c r="E66" i="6"/>
  <c r="I65" i="6"/>
  <c r="E64" i="6"/>
  <c r="E63" i="6"/>
  <c r="E62" i="6"/>
  <c r="E60" i="6"/>
  <c r="I59" i="6"/>
  <c r="E58" i="6"/>
  <c r="E57" i="6"/>
  <c r="E56" i="6"/>
  <c r="I55" i="6"/>
  <c r="E54" i="6"/>
  <c r="E53" i="6"/>
  <c r="E52" i="6"/>
  <c r="E51" i="6"/>
  <c r="I50" i="6"/>
  <c r="E49" i="6"/>
  <c r="E48" i="6"/>
  <c r="E47" i="6"/>
  <c r="I46" i="6"/>
  <c r="E45" i="6"/>
  <c r="E44" i="6"/>
  <c r="E43" i="6"/>
  <c r="I42" i="6"/>
  <c r="I41" i="6"/>
  <c r="E41" i="6"/>
  <c r="I40" i="6"/>
  <c r="E40" i="6"/>
  <c r="I39" i="6"/>
  <c r="E39" i="6"/>
  <c r="I38" i="6"/>
  <c r="E38" i="6"/>
  <c r="I37" i="6"/>
  <c r="E37" i="6"/>
  <c r="I35" i="6"/>
  <c r="E35" i="6"/>
  <c r="I33" i="6"/>
  <c r="E33" i="6"/>
  <c r="I32" i="6"/>
  <c r="E32" i="6"/>
  <c r="I31" i="6"/>
  <c r="E31" i="6"/>
  <c r="I29" i="6"/>
  <c r="E29" i="6"/>
  <c r="I28" i="6"/>
  <c r="E28" i="6"/>
  <c r="I27" i="6"/>
  <c r="E27" i="6"/>
  <c r="I22" i="6"/>
  <c r="E22" i="6"/>
  <c r="I21" i="6"/>
  <c r="E21" i="6"/>
  <c r="I20" i="6"/>
  <c r="E20" i="6"/>
  <c r="I19" i="6"/>
  <c r="E19" i="6"/>
  <c r="I18" i="6"/>
  <c r="E18" i="6"/>
  <c r="I17" i="6"/>
  <c r="E17" i="6"/>
  <c r="G11" i="6"/>
  <c r="I13" i="6" l="1"/>
  <c r="E38" i="5" l="1"/>
  <c r="E44" i="5"/>
  <c r="E45" i="5"/>
  <c r="E47" i="5"/>
  <c r="E48" i="5"/>
  <c r="E49" i="5"/>
  <c r="I38" i="5"/>
  <c r="I44" i="5"/>
  <c r="I45" i="5"/>
  <c r="I47" i="5"/>
  <c r="I48" i="5"/>
  <c r="I49" i="5"/>
  <c r="E88" i="5"/>
  <c r="E87" i="5"/>
  <c r="E86" i="5"/>
  <c r="E85" i="5"/>
  <c r="E84" i="5"/>
  <c r="I83" i="5"/>
  <c r="E82" i="5"/>
  <c r="E81" i="5"/>
  <c r="E80" i="5"/>
  <c r="E79" i="5"/>
  <c r="E78" i="5"/>
  <c r="I77" i="5"/>
  <c r="E76" i="5"/>
  <c r="E75" i="5"/>
  <c r="E74" i="5"/>
  <c r="I73" i="5"/>
  <c r="E72" i="5"/>
  <c r="E71" i="5"/>
  <c r="E70" i="5"/>
  <c r="E69" i="5"/>
  <c r="I68" i="5"/>
  <c r="E67" i="5"/>
  <c r="E66" i="5"/>
  <c r="E65" i="5"/>
  <c r="I64" i="5"/>
  <c r="E63" i="5"/>
  <c r="E62" i="5"/>
  <c r="E61" i="5"/>
  <c r="I60" i="5"/>
  <c r="I58" i="5"/>
  <c r="E58" i="5"/>
  <c r="I57" i="5"/>
  <c r="E57" i="5"/>
  <c r="I55" i="5"/>
  <c r="E55" i="5"/>
  <c r="I53" i="5"/>
  <c r="E53" i="5"/>
  <c r="I52" i="5"/>
  <c r="E52" i="5"/>
  <c r="I51" i="5"/>
  <c r="E51" i="5"/>
  <c r="I42" i="5"/>
  <c r="E42" i="5"/>
  <c r="I41" i="5"/>
  <c r="E41" i="5"/>
  <c r="I40" i="5"/>
  <c r="E40" i="5"/>
  <c r="I37" i="5"/>
  <c r="E37" i="5"/>
  <c r="I36" i="5"/>
  <c r="E36" i="5"/>
  <c r="I34" i="5"/>
  <c r="E34" i="5"/>
  <c r="I33" i="5"/>
  <c r="E33" i="5"/>
  <c r="I32" i="5"/>
  <c r="E32" i="5"/>
  <c r="I31" i="5"/>
  <c r="E31" i="5"/>
  <c r="I29" i="5"/>
  <c r="E29" i="5"/>
  <c r="I28" i="5"/>
  <c r="E28" i="5"/>
  <c r="I27" i="5"/>
  <c r="E27" i="5"/>
  <c r="I26" i="5"/>
  <c r="E26" i="5"/>
  <c r="I25" i="5"/>
  <c r="E25" i="5"/>
  <c r="I24" i="5"/>
  <c r="E24" i="5"/>
  <c r="I22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G10" i="5"/>
  <c r="I1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DRIM</author>
  </authors>
  <commentList>
    <comment ref="G10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Antoni Urbański: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liczba kontrolna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Antoni Urbański</author>
  </authors>
  <commentList>
    <comment ref="G11" authorId="0" shapeId="0" xr:uid="{00000000-0006-0000-0100-000001000000}">
      <text>
        <r>
          <rPr>
            <b/>
            <sz val="10"/>
            <color rgb="FF000000"/>
            <rFont val="Tahoma"/>
            <family val="2"/>
            <charset val="238"/>
          </rPr>
          <t>Antoni Urbański: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liczba kontrolna</t>
        </r>
      </text>
    </comment>
  </commentList>
</comments>
</file>

<file path=xl/sharedStrings.xml><?xml version="1.0" encoding="utf-8"?>
<sst xmlns="http://schemas.openxmlformats.org/spreadsheetml/2006/main" count="302" uniqueCount="159">
  <si>
    <t>zimne zakąski</t>
  </si>
  <si>
    <t>lp</t>
  </si>
  <si>
    <t>asortyment</t>
  </si>
  <si>
    <t>Patera galaretki z kurczaka 5 porcji</t>
  </si>
  <si>
    <t>Tatar z ogórkiem i cebulą (8 porcji)</t>
  </si>
  <si>
    <t>Rozbeff po angielsku z sosem salsa verde (10 porcji)</t>
  </si>
  <si>
    <t>“Gravalax” łosoś norweski marynowany w pieprzu pomarańczowym z koprem włoskim skropiony oliwą truflową (10 porcji)</t>
  </si>
  <si>
    <t>Carpaccio wołowe z czerwoną cebulą i marynowanymi kurkami (10 porcji)</t>
  </si>
  <si>
    <t>Plastry kaczki na marmoladzie jabłkowo-gruszkowej z rukolą w sosie malinowym (10 porcji)</t>
  </si>
  <si>
    <t>łosoś na postumencie z cytryny 2 porcje</t>
  </si>
  <si>
    <t>sandacz 2 porcje</t>
  </si>
  <si>
    <t>karp w galarecie 2 porcje</t>
  </si>
  <si>
    <t>łosoś na postumencie z cytryny 4 porcje</t>
  </si>
  <si>
    <t>pstrąg 4 porcje</t>
  </si>
  <si>
    <t>sandacz 3 porcje</t>
  </si>
  <si>
    <t>karp 4 porcje</t>
  </si>
  <si>
    <t>schab z śliwką 2 porcje</t>
  </si>
  <si>
    <t>roladka alpejska ze szpinakiem i kozim serem 2 porcje</t>
  </si>
  <si>
    <t>mozaika drobiowa z suszonymi pomidorami i kaparami 2 porcje</t>
  </si>
  <si>
    <t>indyk w owocach egzotycznych 2 porcje</t>
  </si>
  <si>
    <t>szparagi w szynce 2 porcje</t>
  </si>
  <si>
    <t>przekładaniec wieprzowy z pieczarkami 2 porcje</t>
  </si>
  <si>
    <t>schab z śliwką 3 porcje</t>
  </si>
  <si>
    <t>indyk w owocach egzotycznych 3 porcje</t>
  </si>
  <si>
    <t>przekładaniec wieprzowy z pieczarkami 3 porcje</t>
  </si>
  <si>
    <t>roladka alpejska ze szpinakiem i kozim serem 3 porcji</t>
  </si>
  <si>
    <t>szparagi w szynce 3 porcji</t>
  </si>
  <si>
    <t>pasztet z drobiu z żurawiną 3 porcje</t>
  </si>
  <si>
    <t>pasztet wieprzowy z boczkiem i śliwką 2 porcje</t>
  </si>
  <si>
    <t>pasztet wieprzowy z majerankiem 3 porcje</t>
  </si>
  <si>
    <t>Sałatka Cezar, kurczak grillowany z grzankami na sałacie lodowej z oliwą z oliwek 1 kg</t>
  </si>
  <si>
    <t>Sałatka z wędzonego łososia i jaj przepiórczych, rukoli, roszponką polana oliwą truflową 1 kg</t>
  </si>
  <si>
    <t>Sałatka „Nicejska” z tuńczykiem, jajkiem, pomidorem, sałatą lodową skropiona oliwą z oliwek porcja 1 kg</t>
  </si>
  <si>
    <t>sałatki</t>
  </si>
  <si>
    <t>ZUPY:</t>
  </si>
  <si>
    <t>DANIA GŁÓWNE RYBNE:</t>
  </si>
  <si>
    <t>DANIA GŁÓWNE MIĘSNE:</t>
  </si>
  <si>
    <t>DANIA WEGETARIAŃSKIE:</t>
  </si>
  <si>
    <t>DODATKI:</t>
  </si>
  <si>
    <t>WR/1 Mała patera wigilijna z rybami (6 porcji)</t>
  </si>
  <si>
    <t>Łosoś na postumencie z cytryny 2 porcje</t>
  </si>
  <si>
    <t>Sandacz 2 porcje</t>
  </si>
  <si>
    <t>Karp 2 porcje</t>
  </si>
  <si>
    <t>WR/2 Średnia patera wigilijna z  rybami (10 porcji)</t>
  </si>
  <si>
    <t>WR/3 Duża patera wigilijna z rybami (15 porcji)</t>
  </si>
  <si>
    <t>Łosoś na postumencie z cytryny 4 porcje</t>
  </si>
  <si>
    <t>Pstrąg 4 porcje</t>
  </si>
  <si>
    <t>Sandacz 3 porcje</t>
  </si>
  <si>
    <t>Karp 4 porcje</t>
  </si>
  <si>
    <t>WM/1 Mała patera wigilijna z mięsem (6 porcji)</t>
  </si>
  <si>
    <t>Schab pieczony ze śliwką  2 porcje</t>
  </si>
  <si>
    <t>Rolada alpejska z szpinakiem i kozim serem 2 porcje</t>
  </si>
  <si>
    <t>Mozaika drobiowa z suszonymi pomidorami i kaparami 2 porcje</t>
  </si>
  <si>
    <t>WM/2 Średnia patera wigilijna z mięsem (10 porcji)</t>
  </si>
  <si>
    <t>Indyk pieczony dekorowany owocami egzotycznymi 2 porcje</t>
  </si>
  <si>
    <t>Schab z musem chrzanowym 2 porcje</t>
  </si>
  <si>
    <t>Szparagi w szynce 2 porcje</t>
  </si>
  <si>
    <t>Przekładaniec wieprzowy z pieczarkami 2 porcje</t>
  </si>
  <si>
    <t>WM/3 Duża patera wigilijna z  mięsem (15 porcji)</t>
  </si>
  <si>
    <t>Indyk pieczony dekorowany owocami egzotycznymi 3 porcje</t>
  </si>
  <si>
    <t>Schab z musem chrzanowym 3 porcje</t>
  </si>
  <si>
    <t>Szparagi w szynce 3 porcje</t>
  </si>
  <si>
    <t>Przekładaniec wieprzowy z pieczarkami 3 porcje</t>
  </si>
  <si>
    <t>Mozaika drobiowa z suszonymi pomidorami i kaparami 3 porcje</t>
  </si>
  <si>
    <t>Ryba po grecku (dorsz) 1kg</t>
  </si>
  <si>
    <t>Śledź w oliwie ziołowej z cebulą dymką 1kg</t>
  </si>
  <si>
    <t>Sałatka Cezar 1kg</t>
  </si>
  <si>
    <t>Sałatka Cezar, kurczak grillowany z grzankami na sałacie lodowej z oliwą z oliwek</t>
  </si>
  <si>
    <t>Śledź pod “szubą” 1kg</t>
  </si>
  <si>
    <t>Warstwy śledzia , buraków , ziemniaków , jajkami , z sosem majonezowym</t>
  </si>
  <si>
    <t>Sałatka szpinakowa gruszkowo brzoskwiniowa 1kg</t>
  </si>
  <si>
    <t>Liście młodego szpinaku, orzechy, brzoskwinia, gruszka, ziarna sezamu, sos z octu balsamicznego</t>
  </si>
  <si>
    <t>pstrąg 3 porcje</t>
  </si>
  <si>
    <t>Zupy:</t>
  </si>
  <si>
    <t>Pstrąg 3 porcje</t>
  </si>
  <si>
    <t>SOSY</t>
  </si>
  <si>
    <t>Barszcz czysty – 1 litr</t>
  </si>
  <si>
    <t>Uszka do barszczu 500 g</t>
  </si>
  <si>
    <t>Krem z pieczonych buraków z jabłkiem i malinami – 1 litr</t>
  </si>
  <si>
    <t>Zupa Wigilijny rybna – 1 litr</t>
  </si>
  <si>
    <t>Zupa borowikowa z łazankami – 1 litr</t>
  </si>
  <si>
    <t>Zupa migdałowo – selerowa z łososiem wędzonym – 1 litr</t>
  </si>
  <si>
    <t>Żurek Wigilijny na zakwasie – 1 litr</t>
  </si>
  <si>
    <t xml:space="preserve">Filet z łupacza gotowany – 1 porcja – 150 g </t>
  </si>
  <si>
    <t>Karp smażony z cebulą po staropolsku – 1 porcja – 150 g</t>
  </si>
  <si>
    <t>Łosoś w sosie kaparowym – 1 porcja – 220 g</t>
  </si>
  <si>
    <t>Panierowany dorsz atlantycki z pieczarkami – 1 porcja – 200 g</t>
  </si>
  <si>
    <t>Sandacz pieczony w sosie polskim – 1 porcja – 220 g</t>
  </si>
  <si>
    <t>Roladka z morszczuka z brokułami i serem topionym – 1 porcja – 200 g</t>
  </si>
  <si>
    <t>Polędwiczka wieprzowa w sosie kurkowym – 230 g</t>
  </si>
  <si>
    <t>de Volaille z kurczaka – 150 g</t>
  </si>
  <si>
    <t>Zraz wołowy po staropolsku w sosie pieczeniowym – 280 g</t>
  </si>
  <si>
    <t>Sztufada wieprzowa w sosie leśnym (karkówka pieczona w całości podawana w plastrach) – 250 g</t>
  </si>
  <si>
    <t>Kotleciki brokułowe w panierce migdałowej z sosem bazyliowym 2 szt – 250 g</t>
  </si>
  <si>
    <t>Camembert z ananasem w sosie żurawinowym – 140 g</t>
  </si>
  <si>
    <t>Pierogi z kapustą i grzybami okraszone cebulą zasmażaną 1 kg (26 szt) (wege)</t>
  </si>
  <si>
    <t>Kapusta zasmażana z grzybami – 1 kg</t>
  </si>
  <si>
    <t>Łazanki z kapustą i grzybami – 1 kg</t>
  </si>
  <si>
    <t>Krokiety z farszem – 2 szt /180 g</t>
  </si>
  <si>
    <t>Dodatkowy sos grzybowy      0,9 L</t>
  </si>
  <si>
    <t>Dodatkowy sos pieczeniowy    0,9 L</t>
  </si>
  <si>
    <t>Sałatka jarzynowa tradycyjna 1,5kg</t>
  </si>
  <si>
    <t>Sałatka „Nicejska” z tuńczykiem, jajkiem, pomidorem, sałatą lodową skropiona oliwą z oliwek porcja 1kg</t>
  </si>
  <si>
    <t>Sałatka z wędzonego łososia i jaj przepiórczych, rukoli, roszponką polana oliwą truflową 1kg</t>
  </si>
  <si>
    <t>GASTROPOL Antoni Urbański</t>
  </si>
  <si>
    <t>os. Stefana Batorego 11e/48</t>
  </si>
  <si>
    <t>60-687 POZNAŃ</t>
  </si>
  <si>
    <t>NIP: PL9720089725</t>
  </si>
  <si>
    <t>tel. 601-918-428</t>
  </si>
  <si>
    <t xml:space="preserve">!! telefon: </t>
  </si>
  <si>
    <t>cena za usługę:</t>
  </si>
  <si>
    <t>co</t>
  </si>
  <si>
    <t>gram</t>
  </si>
  <si>
    <t>X</t>
  </si>
  <si>
    <t>razem</t>
  </si>
  <si>
    <t>szt</t>
  </si>
  <si>
    <t>cena</t>
  </si>
  <si>
    <t>wartość</t>
  </si>
  <si>
    <t>litr</t>
  </si>
  <si>
    <t>kg</t>
  </si>
  <si>
    <t>SAŁATKI:</t>
  </si>
  <si>
    <t>PATERY:</t>
  </si>
  <si>
    <t>Poznań, dnia ….....12.2021</t>
  </si>
  <si>
    <t>Nazwisko:</t>
  </si>
  <si>
    <t>ODBIÓR 23 grudnia (czwartek) od godziny 14:00 – 18:00</t>
  </si>
  <si>
    <r>
      <t xml:space="preserve">adres odbioru: </t>
    </r>
    <r>
      <rPr>
        <b/>
        <sz val="10"/>
        <rFont val="Arial"/>
        <family val="2"/>
      </rPr>
      <t>ul. Piątkowska 94/3b - wejście główne DS. Danuśka (wjazd ulicą Nasienną)</t>
    </r>
  </si>
  <si>
    <r>
      <t xml:space="preserve">forma płatności: - </t>
    </r>
    <r>
      <rPr>
        <sz val="14"/>
        <rFont val="Arial"/>
        <family val="2"/>
      </rPr>
      <t xml:space="preserve">gotówka </t>
    </r>
    <r>
      <rPr>
        <b/>
        <sz val="10"/>
        <rFont val="Arial"/>
        <family val="2"/>
      </rPr>
      <t>(nie posiadamy terminala płatniczego)</t>
    </r>
  </si>
  <si>
    <r>
      <t>Śledź z piernikiem i kolendrą 1kg </t>
    </r>
    <r>
      <rPr>
        <i/>
        <sz val="10"/>
        <rFont val="Arial"/>
        <family val="2"/>
      </rPr>
      <t>około 6 porcji</t>
    </r>
  </si>
  <si>
    <t>WIGILIA 2021 r</t>
  </si>
  <si>
    <t>Kaczka w całości w sosie śliwkowym z jabłkami i żurawiną ( porcjowana na 4 ) 1 szt.</t>
  </si>
  <si>
    <t>Szynka pieczona w całości 1,00 kg</t>
  </si>
  <si>
    <t>Żeberka w miodzie na ostro 180g – 200g</t>
  </si>
  <si>
    <t xml:space="preserve">Peklówka w sosie chrzanowym 180/100g </t>
  </si>
  <si>
    <t>Kapusta modra z rodzynkami  1kg</t>
  </si>
  <si>
    <t>Buraczki na ciepło z chrzanem 1kg</t>
  </si>
  <si>
    <t xml:space="preserve">Kapusta z grzybami  1kg </t>
  </si>
  <si>
    <t>Gulaszowa na wieprzowinie 1 L</t>
  </si>
  <si>
    <t>Żurek 1 L</t>
  </si>
  <si>
    <t xml:space="preserve">Barszczyk czysty 1 L </t>
  </si>
  <si>
    <t>SYLWESTER - Dania ciepłe:</t>
  </si>
  <si>
    <t>l</t>
  </si>
  <si>
    <t>SYLWESTER  2021 r</t>
  </si>
  <si>
    <r>
      <t>Szparagi w szynce ( 10 porcji ) </t>
    </r>
    <r>
      <rPr>
        <i/>
        <sz val="10"/>
        <rFont val="Arial"/>
        <family val="2"/>
      </rPr>
      <t>średnia patera 10 szt szparag w szynce</t>
    </r>
  </si>
  <si>
    <r>
      <t>R/1 Mała patera z rybami (6 porcji) </t>
    </r>
    <r>
      <rPr>
        <b/>
        <i/>
        <sz val="10"/>
        <rFont val="Arial"/>
        <family val="2"/>
      </rPr>
      <t>Zestawy zimnych zakąsek rybnych</t>
    </r>
  </si>
  <si>
    <r>
      <t>R/2 Średnia patera z rybami (10 porcji) </t>
    </r>
    <r>
      <rPr>
        <b/>
        <i/>
        <sz val="10"/>
        <rFont val="Arial"/>
        <family val="2"/>
      </rPr>
      <t>Zestawy zimnych zakąsek rybnych</t>
    </r>
  </si>
  <si>
    <r>
      <t>R/3 Duża patera z rybami (15 porcji) </t>
    </r>
    <r>
      <rPr>
        <b/>
        <i/>
        <sz val="10"/>
        <rFont val="Arial"/>
        <family val="2"/>
      </rPr>
      <t>Zestawy zimnych zakąsek rybnych</t>
    </r>
  </si>
  <si>
    <r>
      <t>M/1 Mała patera z mięsem (6 porcji) </t>
    </r>
    <r>
      <rPr>
        <b/>
        <i/>
        <sz val="10"/>
        <rFont val="Arial"/>
        <family val="2"/>
      </rPr>
      <t>Zestawy zimnych zakąsek mięsnych</t>
    </r>
  </si>
  <si>
    <r>
      <t>M/2 średnia patera z mięsem (10 porcji) </t>
    </r>
    <r>
      <rPr>
        <b/>
        <i/>
        <sz val="10"/>
        <rFont val="Arial"/>
        <family val="2"/>
      </rPr>
      <t>Zestawy zimnych zakąsek mięsnych</t>
    </r>
  </si>
  <si>
    <r>
      <t>M/3 duża patera z mięsem (15 porcji) </t>
    </r>
    <r>
      <rPr>
        <b/>
        <i/>
        <sz val="10"/>
        <rFont val="Arial"/>
        <family val="2"/>
      </rPr>
      <t>Zestawy zimnych zakąsek mięsnych</t>
    </r>
  </si>
  <si>
    <r>
      <t>Pasztet patera (8 porcji) </t>
    </r>
    <r>
      <rPr>
        <b/>
        <i/>
        <sz val="10"/>
        <rFont val="Arial"/>
        <family val="2"/>
      </rPr>
      <t>Zestawy zimnych zakąsek</t>
    </r>
  </si>
  <si>
    <t>Sałatka szpinakowo gruszkowa z brzoskwinią 1 kg</t>
  </si>
  <si>
    <r>
      <t>Sałatka jarzynowa tradycyjna </t>
    </r>
    <r>
      <rPr>
        <b/>
        <sz val="10"/>
        <rFont val="Arial"/>
        <family val="2"/>
      </rPr>
      <t>1,5 kg</t>
    </r>
  </si>
  <si>
    <t>ODBIÓR 31 grudnia (piątek) do godziny 12:00</t>
  </si>
  <si>
    <t>dodatki:</t>
  </si>
  <si>
    <t>sosy</t>
  </si>
  <si>
    <t>UWAGI: np. dane do faktury:</t>
  </si>
  <si>
    <t>Golonka po bawarsku 800g szt</t>
  </si>
  <si>
    <t>Golonka Peklowana  700g szt</t>
  </si>
  <si>
    <t xml:space="preserve"> ……....12.2021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</si>
</sst>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zł&quot;_ ;_ * \(#,##0.00\)\ &quot;zł&quot;_ ;_ * &quot;-&quot;??_)\ &quot;zł&quot;_ ;_ @_ "/>
    <numFmt numFmtId="164" formatCode="_-* #,##0\ _z_ł_-;\-* #,##0\ _z_ł_-;_-* &quot;-&quot;\ _z_ł_-;_-@_-"/>
    <numFmt numFmtId="165" formatCode="_-* #,##0.00\ &quot;zł&quot;_-;\-* #,##0.00\ &quot;zł&quot;_-;_-* &quot;-&quot;??\ &quot;zł&quot;_-;_-@_-"/>
    <numFmt numFmtId="166" formatCode="0.0"/>
  </numFmts>
  <fonts count="1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7" fillId="3" borderId="0" xfId="0" applyFont="1" applyFill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vertical="center"/>
      <protection locked="0"/>
    </xf>
    <xf numFmtId="165" fontId="7" fillId="0" borderId="6" xfId="1" applyNumberFormat="1" applyFont="1" applyBorder="1" applyAlignment="1" applyProtection="1">
      <alignment vertical="center"/>
    </xf>
    <xf numFmtId="165" fontId="7" fillId="0" borderId="0" xfId="1" applyNumberFormat="1" applyFont="1" applyBorder="1" applyAlignment="1" applyProtection="1">
      <alignment vertical="center"/>
    </xf>
    <xf numFmtId="44" fontId="2" fillId="0" borderId="1" xfId="1" applyFont="1" applyBorder="1" applyAlignment="1" applyProtection="1">
      <alignment horizontal="center" vertical="center"/>
    </xf>
    <xf numFmtId="44" fontId="3" fillId="0" borderId="8" xfId="1" applyFont="1" applyBorder="1" applyAlignment="1" applyProtection="1">
      <alignment vertical="center"/>
    </xf>
    <xf numFmtId="44" fontId="3" fillId="0" borderId="2" xfId="1" applyFont="1" applyBorder="1" applyAlignment="1" applyProtection="1">
      <alignment vertical="center"/>
    </xf>
    <xf numFmtId="164" fontId="3" fillId="3" borderId="2" xfId="0" applyNumberFormat="1" applyFont="1" applyFill="1" applyBorder="1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44" fontId="3" fillId="0" borderId="7" xfId="1" applyFont="1" applyBorder="1" applyAlignment="1" applyProtection="1">
      <alignment vertical="center"/>
    </xf>
    <xf numFmtId="164" fontId="3" fillId="3" borderId="7" xfId="0" applyNumberFormat="1" applyFont="1" applyFill="1" applyBorder="1" applyAlignment="1" applyProtection="1">
      <alignment vertical="center"/>
      <protection locked="0"/>
    </xf>
    <xf numFmtId="164" fontId="3" fillId="3" borderId="8" xfId="0" applyNumberFormat="1" applyFont="1" applyFill="1" applyBorder="1" applyAlignment="1" applyProtection="1">
      <alignment vertical="center"/>
      <protection locked="0"/>
    </xf>
    <xf numFmtId="44" fontId="3" fillId="0" borderId="1" xfId="1" applyFont="1" applyBorder="1" applyAlignment="1" applyProtection="1">
      <alignment vertical="center"/>
    </xf>
    <xf numFmtId="44" fontId="5" fillId="0" borderId="10" xfId="1" applyFont="1" applyBorder="1" applyAlignment="1" applyProtection="1">
      <alignment vertical="center"/>
    </xf>
    <xf numFmtId="44" fontId="5" fillId="0" borderId="9" xfId="1" applyFont="1" applyBorder="1" applyAlignment="1" applyProtection="1">
      <alignment vertical="center"/>
    </xf>
    <xf numFmtId="44" fontId="5" fillId="0" borderId="11" xfId="1" applyFont="1" applyBorder="1" applyAlignment="1" applyProtection="1">
      <alignment vertical="center"/>
    </xf>
    <xf numFmtId="44" fontId="5" fillId="0" borderId="0" xfId="1" applyFont="1" applyBorder="1" applyAlignment="1" applyProtection="1">
      <alignment vertical="center"/>
    </xf>
    <xf numFmtId="44" fontId="5" fillId="0" borderId="12" xfId="1" applyFont="1" applyBorder="1" applyAlignment="1" applyProtection="1">
      <alignment vertical="center"/>
    </xf>
    <xf numFmtId="44" fontId="5" fillId="0" borderId="13" xfId="1" applyFont="1" applyBorder="1" applyAlignment="1" applyProtection="1">
      <alignment vertical="center"/>
    </xf>
    <xf numFmtId="44" fontId="5" fillId="0" borderId="15" xfId="1" applyFont="1" applyBorder="1" applyAlignment="1" applyProtection="1">
      <alignment vertical="center"/>
    </xf>
    <xf numFmtId="44" fontId="5" fillId="0" borderId="16" xfId="1" applyFont="1" applyBorder="1" applyAlignment="1" applyProtection="1">
      <alignment vertical="center"/>
    </xf>
    <xf numFmtId="44" fontId="5" fillId="0" borderId="17" xfId="1" applyFont="1" applyBorder="1" applyAlignment="1" applyProtection="1">
      <alignment vertical="center"/>
    </xf>
    <xf numFmtId="165" fontId="2" fillId="0" borderId="6" xfId="1" applyNumberFormat="1" applyFont="1" applyBorder="1" applyAlignment="1" applyProtection="1">
      <alignment vertical="center"/>
    </xf>
    <xf numFmtId="165" fontId="3" fillId="0" borderId="0" xfId="1" applyNumberFormat="1" applyFont="1" applyBorder="1" applyAlignment="1" applyProtection="1">
      <alignment vertical="center"/>
    </xf>
    <xf numFmtId="44" fontId="3" fillId="0" borderId="1" xfId="1" applyFont="1" applyBorder="1" applyAlignment="1" applyProtection="1">
      <alignment horizontal="center" vertical="center"/>
    </xf>
    <xf numFmtId="2" fontId="3" fillId="4" borderId="10" xfId="1" applyNumberFormat="1" applyFont="1" applyFill="1" applyBorder="1" applyAlignment="1" applyProtection="1">
      <alignment vertical="center"/>
    </xf>
    <xf numFmtId="44" fontId="3" fillId="4" borderId="8" xfId="1" applyFont="1" applyFill="1" applyBorder="1" applyAlignment="1" applyProtection="1">
      <alignment vertical="center"/>
    </xf>
    <xf numFmtId="44" fontId="3" fillId="4" borderId="2" xfId="1" applyFont="1" applyFill="1" applyBorder="1" applyAlignment="1" applyProtection="1">
      <alignment vertical="center"/>
    </xf>
    <xf numFmtId="1" fontId="3" fillId="5" borderId="1" xfId="0" applyNumberFormat="1" applyFont="1" applyFill="1" applyBorder="1" applyAlignment="1" applyProtection="1">
      <alignment horizontal="center" vertical="center"/>
      <protection locked="0"/>
    </xf>
    <xf numFmtId="1" fontId="3" fillId="5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2" fontId="3" fillId="0" borderId="0" xfId="0" applyNumberFormat="1" applyFont="1" applyAlignment="1" applyProtection="1">
      <alignment vertical="center"/>
    </xf>
    <xf numFmtId="2" fontId="3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2" fontId="7" fillId="0" borderId="0" xfId="0" applyNumberFormat="1" applyFont="1" applyAlignment="1" applyProtection="1">
      <alignment vertical="center"/>
    </xf>
    <xf numFmtId="2" fontId="7" fillId="0" borderId="0" xfId="0" applyNumberFormat="1" applyFont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2" fontId="3" fillId="0" borderId="4" xfId="0" applyNumberFormat="1" applyFont="1" applyBorder="1" applyAlignment="1" applyProtection="1">
      <alignment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vertical="center"/>
    </xf>
    <xf numFmtId="2" fontId="3" fillId="0" borderId="7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1" fontId="3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165" fontId="3" fillId="0" borderId="1" xfId="0" applyNumberFormat="1" applyFont="1" applyBorder="1" applyAlignment="1" applyProtection="1">
      <alignment vertical="center"/>
    </xf>
    <xf numFmtId="2" fontId="3" fillId="0" borderId="1" xfId="0" applyNumberFormat="1" applyFont="1" applyBorder="1" applyAlignment="1" applyProtection="1">
      <alignment vertical="center"/>
    </xf>
    <xf numFmtId="1" fontId="3" fillId="0" borderId="7" xfId="0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165" fontId="3" fillId="0" borderId="2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/>
    </xf>
    <xf numFmtId="44" fontId="3" fillId="0" borderId="0" xfId="1" applyFont="1" applyAlignment="1" applyProtection="1">
      <alignment vertical="center"/>
    </xf>
    <xf numFmtId="1" fontId="5" fillId="0" borderId="1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2" fontId="5" fillId="0" borderId="1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top" wrapText="1"/>
      <protection locked="0"/>
    </xf>
    <xf numFmtId="0" fontId="1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66" fontId="3" fillId="0" borderId="0" xfId="0" applyNumberFormat="1" applyFont="1" applyFill="1" applyAlignment="1" applyProtection="1">
      <alignment vertical="center"/>
    </xf>
    <xf numFmtId="2" fontId="3" fillId="0" borderId="0" xfId="0" applyNumberFormat="1" applyFont="1" applyFill="1" applyAlignment="1" applyProtection="1">
      <alignment horizontal="center" vertical="center"/>
    </xf>
    <xf numFmtId="1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2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8" fillId="6" borderId="0" xfId="0" applyFont="1" applyFill="1" applyAlignment="1" applyProtection="1">
      <alignment horizontal="center" vertical="center"/>
    </xf>
    <xf numFmtId="166" fontId="2" fillId="0" borderId="0" xfId="0" applyNumberFormat="1" applyFont="1" applyAlignment="1" applyProtection="1">
      <alignment vertical="center"/>
    </xf>
    <xf numFmtId="2" fontId="2" fillId="0" borderId="0" xfId="0" applyNumberFormat="1" applyFont="1" applyAlignment="1" applyProtection="1">
      <alignment horizontal="center" vertical="center"/>
    </xf>
    <xf numFmtId="1" fontId="2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166" fontId="3" fillId="0" borderId="4" xfId="0" applyNumberFormat="1" applyFont="1" applyBorder="1" applyAlignment="1" applyProtection="1">
      <alignment vertical="center"/>
    </xf>
    <xf numFmtId="1" fontId="3" fillId="0" borderId="4" xfId="0" applyNumberFormat="1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1" fontId="3" fillId="0" borderId="18" xfId="0" applyNumberFormat="1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166" fontId="3" fillId="0" borderId="0" xfId="0" applyNumberFormat="1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2" fontId="7" fillId="0" borderId="0" xfId="0" applyNumberFormat="1" applyFont="1" applyAlignment="1" applyProtection="1">
      <alignment horizontal="right" vertical="center"/>
    </xf>
    <xf numFmtId="2" fontId="3" fillId="0" borderId="0" xfId="0" applyNumberFormat="1" applyFont="1" applyAlignment="1" applyProtection="1">
      <alignment horizontal="right" vertical="center"/>
    </xf>
    <xf numFmtId="0" fontId="15" fillId="0" borderId="1" xfId="0" applyFont="1" applyFill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/>
    </xf>
    <xf numFmtId="1" fontId="17" fillId="0" borderId="1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166" fontId="3" fillId="4" borderId="7" xfId="0" applyNumberFormat="1" applyFont="1" applyFill="1" applyBorder="1" applyAlignment="1" applyProtection="1">
      <alignment vertical="center"/>
    </xf>
    <xf numFmtId="2" fontId="3" fillId="4" borderId="7" xfId="0" applyNumberFormat="1" applyFont="1" applyFill="1" applyBorder="1" applyAlignment="1" applyProtection="1">
      <alignment horizontal="center" vertical="center"/>
    </xf>
    <xf numFmtId="1" fontId="3" fillId="4" borderId="7" xfId="0" applyNumberFormat="1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166" fontId="3" fillId="0" borderId="1" xfId="0" applyNumberFormat="1" applyFont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vertical="center" wrapText="1"/>
    </xf>
    <xf numFmtId="1" fontId="3" fillId="0" borderId="2" xfId="0" applyNumberFormat="1" applyFont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166" fontId="3" fillId="0" borderId="7" xfId="0" applyNumberFormat="1" applyFont="1" applyBorder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8"/>
  <sheetViews>
    <sheetView topLeftCell="A6" zoomScale="120" zoomScaleNormal="120" workbookViewId="0">
      <selection activeCell="H5" sqref="H5:I5"/>
    </sheetView>
  </sheetViews>
  <sheetFormatPr baseColWidth="10" defaultColWidth="10.83203125" defaultRowHeight="16" x14ac:dyDescent="0.2"/>
  <cols>
    <col min="1" max="1" width="3" style="32" customWidth="1"/>
    <col min="2" max="2" width="3.1640625" style="32" customWidth="1"/>
    <col min="3" max="3" width="5.6640625" style="33" customWidth="1"/>
    <col min="4" max="4" width="3.33203125" style="34" customWidth="1"/>
    <col min="5" max="5" width="6.1640625" style="32" customWidth="1"/>
    <col min="6" max="6" width="76" style="32" customWidth="1"/>
    <col min="7" max="7" width="6" style="32" customWidth="1"/>
    <col min="8" max="8" width="10.6640625" style="32" customWidth="1"/>
    <col min="9" max="9" width="14.33203125" style="32" customWidth="1"/>
    <col min="10" max="16384" width="10.83203125" style="35"/>
  </cols>
  <sheetData>
    <row r="1" spans="1:9" x14ac:dyDescent="0.2">
      <c r="A1" s="31" t="s">
        <v>104</v>
      </c>
    </row>
    <row r="2" spans="1:9" x14ac:dyDescent="0.2">
      <c r="A2" s="36" t="s">
        <v>105</v>
      </c>
    </row>
    <row r="3" spans="1:9" x14ac:dyDescent="0.2">
      <c r="A3" s="36" t="s">
        <v>106</v>
      </c>
    </row>
    <row r="4" spans="1:9" ht="18" x14ac:dyDescent="0.2">
      <c r="A4" s="37" t="s">
        <v>107</v>
      </c>
      <c r="F4" s="38" t="s">
        <v>128</v>
      </c>
    </row>
    <row r="5" spans="1:9" x14ac:dyDescent="0.2">
      <c r="A5" s="32" t="s">
        <v>108</v>
      </c>
      <c r="H5" s="130" t="s">
        <v>122</v>
      </c>
      <c r="I5" s="130"/>
    </row>
    <row r="6" spans="1:9" x14ac:dyDescent="0.2">
      <c r="A6" s="35"/>
      <c r="B6" s="39"/>
      <c r="C6" s="40"/>
      <c r="D6" s="41"/>
      <c r="E6" s="39"/>
      <c r="F6" s="1" t="s">
        <v>123</v>
      </c>
      <c r="G6" s="39"/>
      <c r="I6" s="39"/>
    </row>
    <row r="7" spans="1:9" x14ac:dyDescent="0.2">
      <c r="B7" s="42"/>
      <c r="C7" s="43"/>
      <c r="D7" s="44"/>
      <c r="E7" s="42"/>
      <c r="F7" s="2" t="s">
        <v>109</v>
      </c>
      <c r="G7" s="42"/>
      <c r="H7" s="45"/>
      <c r="I7" s="42"/>
    </row>
    <row r="8" spans="1:9" x14ac:dyDescent="0.2">
      <c r="B8" s="42"/>
      <c r="C8" s="43"/>
      <c r="D8" s="44"/>
      <c r="E8" s="42"/>
      <c r="F8" s="46" t="s">
        <v>124</v>
      </c>
      <c r="G8" s="45"/>
      <c r="H8" s="45"/>
      <c r="I8" s="45"/>
    </row>
    <row r="9" spans="1:9" x14ac:dyDescent="0.2">
      <c r="B9" s="42"/>
      <c r="C9" s="43"/>
      <c r="D9" s="44"/>
      <c r="E9" s="42"/>
      <c r="F9" s="42" t="s">
        <v>125</v>
      </c>
      <c r="G9" s="42"/>
    </row>
    <row r="10" spans="1:9" ht="19" thickBot="1" x14ac:dyDescent="0.25">
      <c r="B10" s="42"/>
      <c r="C10" s="43"/>
      <c r="D10" s="44"/>
      <c r="E10" s="42"/>
      <c r="F10" s="42" t="s">
        <v>126</v>
      </c>
      <c r="G10" s="47">
        <f>SUM(G16:G83)</f>
        <v>0</v>
      </c>
      <c r="H10" s="45"/>
      <c r="I10" s="42"/>
    </row>
    <row r="11" spans="1:9" ht="42" customHeight="1" thickBot="1" x14ac:dyDescent="0.25">
      <c r="B11" s="48"/>
      <c r="C11" s="49"/>
      <c r="D11" s="50"/>
      <c r="E11" s="48"/>
      <c r="F11" s="80" t="s">
        <v>155</v>
      </c>
      <c r="G11" s="51"/>
      <c r="H11" s="52"/>
      <c r="I11" s="48"/>
    </row>
    <row r="12" spans="1:9" ht="17" thickBot="1" x14ac:dyDescent="0.25">
      <c r="G12" s="53" t="s">
        <v>110</v>
      </c>
      <c r="I12" s="3">
        <f>SUM(I15:I88)</f>
        <v>0</v>
      </c>
    </row>
    <row r="13" spans="1:9" ht="8" customHeight="1" x14ac:dyDescent="0.2">
      <c r="G13" s="53"/>
      <c r="I13" s="4"/>
    </row>
    <row r="14" spans="1:9" x14ac:dyDescent="0.2">
      <c r="A14" s="54" t="s">
        <v>1</v>
      </c>
      <c r="B14" s="54" t="s">
        <v>111</v>
      </c>
      <c r="C14" s="55" t="s">
        <v>112</v>
      </c>
      <c r="D14" s="55" t="s">
        <v>113</v>
      </c>
      <c r="E14" s="54" t="s">
        <v>114</v>
      </c>
      <c r="F14" s="54" t="s">
        <v>2</v>
      </c>
      <c r="G14" s="56" t="s">
        <v>115</v>
      </c>
      <c r="H14" s="5" t="s">
        <v>116</v>
      </c>
      <c r="I14" s="54" t="s">
        <v>117</v>
      </c>
    </row>
    <row r="15" spans="1:9" x14ac:dyDescent="0.2">
      <c r="A15" s="57">
        <v>1</v>
      </c>
      <c r="B15" s="58"/>
      <c r="C15" s="59"/>
      <c r="D15" s="60"/>
      <c r="E15" s="61"/>
      <c r="F15" s="62" t="s">
        <v>34</v>
      </c>
      <c r="G15" s="6"/>
      <c r="H15" s="6"/>
      <c r="I15" s="7"/>
    </row>
    <row r="16" spans="1:9" x14ac:dyDescent="0.2">
      <c r="A16" s="57">
        <v>2</v>
      </c>
      <c r="B16" s="58"/>
      <c r="C16" s="63">
        <v>1</v>
      </c>
      <c r="D16" s="60" t="s">
        <v>118</v>
      </c>
      <c r="E16" s="61">
        <f t="shared" ref="E16:E22" si="0">G16*C16</f>
        <v>0</v>
      </c>
      <c r="F16" s="64" t="s">
        <v>76</v>
      </c>
      <c r="G16" s="8"/>
      <c r="H16" s="13">
        <v>35</v>
      </c>
      <c r="I16" s="65">
        <f t="shared" ref="I16:I22" si="1">H16*G16</f>
        <v>0</v>
      </c>
    </row>
    <row r="17" spans="1:9" x14ac:dyDescent="0.2">
      <c r="A17" s="57">
        <v>3</v>
      </c>
      <c r="B17" s="58"/>
      <c r="C17" s="66">
        <v>0.5</v>
      </c>
      <c r="D17" s="60" t="s">
        <v>119</v>
      </c>
      <c r="E17" s="61">
        <f t="shared" si="0"/>
        <v>0</v>
      </c>
      <c r="F17" s="64" t="s">
        <v>77</v>
      </c>
      <c r="G17" s="8"/>
      <c r="H17" s="13">
        <v>27</v>
      </c>
      <c r="I17" s="65">
        <f t="shared" si="1"/>
        <v>0</v>
      </c>
    </row>
    <row r="18" spans="1:9" x14ac:dyDescent="0.2">
      <c r="A18" s="57">
        <v>4</v>
      </c>
      <c r="B18" s="58"/>
      <c r="C18" s="63">
        <v>1</v>
      </c>
      <c r="D18" s="60" t="s">
        <v>118</v>
      </c>
      <c r="E18" s="61">
        <f t="shared" si="0"/>
        <v>0</v>
      </c>
      <c r="F18" s="64" t="s">
        <v>78</v>
      </c>
      <c r="G18" s="8"/>
      <c r="H18" s="13">
        <v>45</v>
      </c>
      <c r="I18" s="65">
        <f t="shared" si="1"/>
        <v>0</v>
      </c>
    </row>
    <row r="19" spans="1:9" x14ac:dyDescent="0.2">
      <c r="A19" s="57">
        <v>5</v>
      </c>
      <c r="B19" s="58"/>
      <c r="C19" s="63">
        <v>1</v>
      </c>
      <c r="D19" s="60" t="s">
        <v>118</v>
      </c>
      <c r="E19" s="61">
        <f t="shared" si="0"/>
        <v>0</v>
      </c>
      <c r="F19" s="64" t="s">
        <v>79</v>
      </c>
      <c r="G19" s="8"/>
      <c r="H19" s="13">
        <v>45</v>
      </c>
      <c r="I19" s="65">
        <f t="shared" si="1"/>
        <v>0</v>
      </c>
    </row>
    <row r="20" spans="1:9" x14ac:dyDescent="0.2">
      <c r="A20" s="57">
        <v>6</v>
      </c>
      <c r="B20" s="58"/>
      <c r="C20" s="63">
        <v>1</v>
      </c>
      <c r="D20" s="60" t="s">
        <v>118</v>
      </c>
      <c r="E20" s="61">
        <f t="shared" si="0"/>
        <v>0</v>
      </c>
      <c r="F20" s="64" t="s">
        <v>82</v>
      </c>
      <c r="G20" s="8"/>
      <c r="H20" s="13">
        <v>45</v>
      </c>
      <c r="I20" s="65">
        <f t="shared" si="1"/>
        <v>0</v>
      </c>
    </row>
    <row r="21" spans="1:9" x14ac:dyDescent="0.2">
      <c r="A21" s="57">
        <v>7</v>
      </c>
      <c r="B21" s="58"/>
      <c r="C21" s="63">
        <v>1</v>
      </c>
      <c r="D21" s="60" t="s">
        <v>118</v>
      </c>
      <c r="E21" s="61">
        <f t="shared" si="0"/>
        <v>0</v>
      </c>
      <c r="F21" s="64" t="s">
        <v>80</v>
      </c>
      <c r="G21" s="8"/>
      <c r="H21" s="13">
        <v>45</v>
      </c>
      <c r="I21" s="65">
        <f t="shared" si="1"/>
        <v>0</v>
      </c>
    </row>
    <row r="22" spans="1:9" x14ac:dyDescent="0.2">
      <c r="A22" s="57">
        <v>8</v>
      </c>
      <c r="B22" s="58"/>
      <c r="C22" s="63">
        <v>1</v>
      </c>
      <c r="D22" s="60" t="s">
        <v>118</v>
      </c>
      <c r="E22" s="61">
        <f t="shared" si="0"/>
        <v>0</v>
      </c>
      <c r="F22" s="64" t="s">
        <v>81</v>
      </c>
      <c r="G22" s="8"/>
      <c r="H22" s="13">
        <v>45</v>
      </c>
      <c r="I22" s="65">
        <f t="shared" si="1"/>
        <v>0</v>
      </c>
    </row>
    <row r="23" spans="1:9" x14ac:dyDescent="0.2">
      <c r="A23" s="57">
        <v>9</v>
      </c>
      <c r="B23" s="58"/>
      <c r="C23" s="67"/>
      <c r="D23" s="60"/>
      <c r="E23" s="61"/>
      <c r="F23" s="68" t="s">
        <v>35</v>
      </c>
      <c r="G23" s="6"/>
      <c r="H23" s="6"/>
      <c r="I23" s="7"/>
    </row>
    <row r="24" spans="1:9" x14ac:dyDescent="0.2">
      <c r="A24" s="57">
        <v>10</v>
      </c>
      <c r="B24" s="58"/>
      <c r="C24" s="63">
        <v>1</v>
      </c>
      <c r="D24" s="60" t="s">
        <v>115</v>
      </c>
      <c r="E24" s="61">
        <f t="shared" ref="E24:E29" si="2">G24*C24</f>
        <v>0</v>
      </c>
      <c r="F24" s="64" t="s">
        <v>83</v>
      </c>
      <c r="G24" s="9"/>
      <c r="H24" s="13">
        <v>22</v>
      </c>
      <c r="I24" s="65">
        <f t="shared" ref="I24:I29" si="3">H24*G24</f>
        <v>0</v>
      </c>
    </row>
    <row r="25" spans="1:9" x14ac:dyDescent="0.2">
      <c r="A25" s="57">
        <v>11</v>
      </c>
      <c r="B25" s="58"/>
      <c r="C25" s="63">
        <v>1</v>
      </c>
      <c r="D25" s="60" t="s">
        <v>115</v>
      </c>
      <c r="E25" s="61">
        <f t="shared" si="2"/>
        <v>0</v>
      </c>
      <c r="F25" s="64" t="s">
        <v>84</v>
      </c>
      <c r="G25" s="9"/>
      <c r="H25" s="13">
        <v>22</v>
      </c>
      <c r="I25" s="65">
        <f t="shared" si="3"/>
        <v>0</v>
      </c>
    </row>
    <row r="26" spans="1:9" x14ac:dyDescent="0.2">
      <c r="A26" s="57">
        <v>12</v>
      </c>
      <c r="B26" s="58"/>
      <c r="C26" s="63">
        <v>1</v>
      </c>
      <c r="D26" s="60" t="s">
        <v>115</v>
      </c>
      <c r="E26" s="61">
        <f t="shared" si="2"/>
        <v>0</v>
      </c>
      <c r="F26" s="64" t="s">
        <v>85</v>
      </c>
      <c r="G26" s="9"/>
      <c r="H26" s="13">
        <v>22</v>
      </c>
      <c r="I26" s="65">
        <f t="shared" si="3"/>
        <v>0</v>
      </c>
    </row>
    <row r="27" spans="1:9" x14ac:dyDescent="0.2">
      <c r="A27" s="57">
        <v>13</v>
      </c>
      <c r="B27" s="58"/>
      <c r="C27" s="63">
        <v>1</v>
      </c>
      <c r="D27" s="60" t="s">
        <v>115</v>
      </c>
      <c r="E27" s="61">
        <f t="shared" si="2"/>
        <v>0</v>
      </c>
      <c r="F27" s="64" t="s">
        <v>86</v>
      </c>
      <c r="G27" s="9"/>
      <c r="H27" s="13">
        <v>17</v>
      </c>
      <c r="I27" s="65">
        <f t="shared" si="3"/>
        <v>0</v>
      </c>
    </row>
    <row r="28" spans="1:9" x14ac:dyDescent="0.2">
      <c r="A28" s="57">
        <v>14</v>
      </c>
      <c r="B28" s="58"/>
      <c r="C28" s="63">
        <v>1</v>
      </c>
      <c r="D28" s="60" t="s">
        <v>115</v>
      </c>
      <c r="E28" s="61">
        <f t="shared" si="2"/>
        <v>0</v>
      </c>
      <c r="F28" s="64" t="s">
        <v>87</v>
      </c>
      <c r="G28" s="9"/>
      <c r="H28" s="13">
        <v>22</v>
      </c>
      <c r="I28" s="65">
        <f t="shared" si="3"/>
        <v>0</v>
      </c>
    </row>
    <row r="29" spans="1:9" x14ac:dyDescent="0.2">
      <c r="A29" s="57">
        <v>15</v>
      </c>
      <c r="B29" s="58"/>
      <c r="C29" s="63">
        <v>1</v>
      </c>
      <c r="D29" s="60" t="s">
        <v>115</v>
      </c>
      <c r="E29" s="61">
        <f t="shared" si="2"/>
        <v>0</v>
      </c>
      <c r="F29" s="64" t="s">
        <v>88</v>
      </c>
      <c r="G29" s="9"/>
      <c r="H29" s="13">
        <v>20</v>
      </c>
      <c r="I29" s="65">
        <f t="shared" si="3"/>
        <v>0</v>
      </c>
    </row>
    <row r="30" spans="1:9" x14ac:dyDescent="0.2">
      <c r="A30" s="57">
        <v>16</v>
      </c>
      <c r="B30" s="58"/>
      <c r="C30" s="67"/>
      <c r="D30" s="60"/>
      <c r="E30" s="61"/>
      <c r="F30" s="68" t="s">
        <v>36</v>
      </c>
      <c r="G30" s="6"/>
      <c r="H30" s="6"/>
      <c r="I30" s="7"/>
    </row>
    <row r="31" spans="1:9" x14ac:dyDescent="0.2">
      <c r="A31" s="57">
        <v>17</v>
      </c>
      <c r="B31" s="58"/>
      <c r="C31" s="63">
        <v>1</v>
      </c>
      <c r="D31" s="60" t="s">
        <v>115</v>
      </c>
      <c r="E31" s="61">
        <f>G31*C31</f>
        <v>0</v>
      </c>
      <c r="F31" s="64" t="s">
        <v>89</v>
      </c>
      <c r="G31" s="9"/>
      <c r="H31" s="13">
        <v>22</v>
      </c>
      <c r="I31" s="65">
        <f>H31*G31</f>
        <v>0</v>
      </c>
    </row>
    <row r="32" spans="1:9" x14ac:dyDescent="0.2">
      <c r="A32" s="57">
        <v>18</v>
      </c>
      <c r="B32" s="58"/>
      <c r="C32" s="63">
        <v>1</v>
      </c>
      <c r="D32" s="60" t="s">
        <v>115</v>
      </c>
      <c r="E32" s="61">
        <f>G32*C32</f>
        <v>0</v>
      </c>
      <c r="F32" s="64" t="s">
        <v>90</v>
      </c>
      <c r="G32" s="9"/>
      <c r="H32" s="13">
        <v>20</v>
      </c>
      <c r="I32" s="65">
        <f>H32*G32</f>
        <v>0</v>
      </c>
    </row>
    <row r="33" spans="1:9" x14ac:dyDescent="0.2">
      <c r="A33" s="57">
        <v>19</v>
      </c>
      <c r="B33" s="58"/>
      <c r="C33" s="63">
        <v>1</v>
      </c>
      <c r="D33" s="60" t="s">
        <v>115</v>
      </c>
      <c r="E33" s="61">
        <f>G33*C33</f>
        <v>0</v>
      </c>
      <c r="F33" s="64" t="s">
        <v>91</v>
      </c>
      <c r="G33" s="9"/>
      <c r="H33" s="13">
        <v>26</v>
      </c>
      <c r="I33" s="65">
        <f>H33*G33</f>
        <v>0</v>
      </c>
    </row>
    <row r="34" spans="1:9" ht="28" x14ac:dyDescent="0.2">
      <c r="A34" s="57">
        <v>20</v>
      </c>
      <c r="B34" s="58"/>
      <c r="C34" s="63">
        <v>1</v>
      </c>
      <c r="D34" s="60" t="s">
        <v>115</v>
      </c>
      <c r="E34" s="61">
        <f>G34*C34</f>
        <v>0</v>
      </c>
      <c r="F34" s="64" t="s">
        <v>92</v>
      </c>
      <c r="G34" s="9"/>
      <c r="H34" s="13">
        <v>22</v>
      </c>
      <c r="I34" s="65">
        <f>H34*G34</f>
        <v>0</v>
      </c>
    </row>
    <row r="35" spans="1:9" x14ac:dyDescent="0.2">
      <c r="A35" s="57">
        <v>21</v>
      </c>
      <c r="B35" s="58"/>
      <c r="C35" s="63"/>
      <c r="D35" s="60"/>
      <c r="E35" s="61"/>
      <c r="F35" s="69" t="s">
        <v>37</v>
      </c>
      <c r="G35" s="6"/>
      <c r="H35" s="10"/>
      <c r="I35" s="7"/>
    </row>
    <row r="36" spans="1:9" x14ac:dyDescent="0.2">
      <c r="A36" s="57">
        <v>22</v>
      </c>
      <c r="B36" s="58"/>
      <c r="C36" s="63">
        <v>2</v>
      </c>
      <c r="D36" s="60" t="s">
        <v>115</v>
      </c>
      <c r="E36" s="61">
        <f>G36*C36</f>
        <v>0</v>
      </c>
      <c r="F36" s="64" t="s">
        <v>93</v>
      </c>
      <c r="G36" s="11"/>
      <c r="H36" s="13">
        <v>20</v>
      </c>
      <c r="I36" s="70">
        <f>H36*G36</f>
        <v>0</v>
      </c>
    </row>
    <row r="37" spans="1:9" s="32" customFormat="1" ht="14" x14ac:dyDescent="0.2">
      <c r="A37" s="57">
        <v>23</v>
      </c>
      <c r="B37" s="58"/>
      <c r="C37" s="63">
        <v>1</v>
      </c>
      <c r="D37" s="60" t="s">
        <v>115</v>
      </c>
      <c r="E37" s="61">
        <f>G37*C37</f>
        <v>0</v>
      </c>
      <c r="F37" s="64" t="s">
        <v>94</v>
      </c>
      <c r="G37" s="11"/>
      <c r="H37" s="13">
        <v>20</v>
      </c>
      <c r="I37" s="70">
        <f>H37*G37</f>
        <v>0</v>
      </c>
    </row>
    <row r="38" spans="1:9" s="32" customFormat="1" ht="14" x14ac:dyDescent="0.2">
      <c r="A38" s="57">
        <v>24</v>
      </c>
      <c r="B38" s="58"/>
      <c r="C38" s="67">
        <v>1</v>
      </c>
      <c r="D38" s="60" t="s">
        <v>119</v>
      </c>
      <c r="E38" s="61">
        <f>G38*C38</f>
        <v>0</v>
      </c>
      <c r="F38" s="64" t="s">
        <v>95</v>
      </c>
      <c r="G38" s="12"/>
      <c r="H38" s="13">
        <v>36</v>
      </c>
      <c r="I38" s="70">
        <f>H38*G38</f>
        <v>0</v>
      </c>
    </row>
    <row r="39" spans="1:9" s="32" customFormat="1" ht="13" x14ac:dyDescent="0.2">
      <c r="A39" s="57">
        <v>25</v>
      </c>
      <c r="B39" s="58"/>
      <c r="C39" s="67"/>
      <c r="D39" s="60"/>
      <c r="E39" s="61"/>
      <c r="F39" s="68" t="s">
        <v>38</v>
      </c>
      <c r="G39" s="6"/>
      <c r="H39" s="6"/>
      <c r="I39" s="7"/>
    </row>
    <row r="40" spans="1:9" x14ac:dyDescent="0.2">
      <c r="A40" s="57">
        <v>26</v>
      </c>
      <c r="B40" s="58"/>
      <c r="C40" s="63">
        <v>1</v>
      </c>
      <c r="D40" s="60" t="s">
        <v>119</v>
      </c>
      <c r="E40" s="61">
        <f>G40*C40</f>
        <v>0</v>
      </c>
      <c r="F40" s="64" t="s">
        <v>96</v>
      </c>
      <c r="G40" s="9"/>
      <c r="H40" s="13">
        <v>26</v>
      </c>
      <c r="I40" s="65">
        <f>H40*G40</f>
        <v>0</v>
      </c>
    </row>
    <row r="41" spans="1:9" s="32" customFormat="1" ht="14" x14ac:dyDescent="0.2">
      <c r="A41" s="57">
        <v>27</v>
      </c>
      <c r="B41" s="58"/>
      <c r="C41" s="63">
        <v>1</v>
      </c>
      <c r="D41" s="60" t="s">
        <v>119</v>
      </c>
      <c r="E41" s="61">
        <f>G41*C41</f>
        <v>0</v>
      </c>
      <c r="F41" s="64" t="s">
        <v>97</v>
      </c>
      <c r="G41" s="9"/>
      <c r="H41" s="13">
        <v>32</v>
      </c>
      <c r="I41" s="65">
        <f>H41*G41</f>
        <v>0</v>
      </c>
    </row>
    <row r="42" spans="1:9" s="32" customFormat="1" ht="14" x14ac:dyDescent="0.2">
      <c r="A42" s="57">
        <v>28</v>
      </c>
      <c r="B42" s="58"/>
      <c r="C42" s="63">
        <v>2</v>
      </c>
      <c r="D42" s="60" t="s">
        <v>115</v>
      </c>
      <c r="E42" s="61">
        <f>G42*C42</f>
        <v>0</v>
      </c>
      <c r="F42" s="64" t="s">
        <v>98</v>
      </c>
      <c r="G42" s="9"/>
      <c r="H42" s="13">
        <v>8</v>
      </c>
      <c r="I42" s="65">
        <f>H42*G42</f>
        <v>0</v>
      </c>
    </row>
    <row r="43" spans="1:9" s="32" customFormat="1" ht="14" x14ac:dyDescent="0.2">
      <c r="A43" s="57">
        <v>29</v>
      </c>
      <c r="B43" s="58"/>
      <c r="C43" s="66"/>
      <c r="D43" s="60"/>
      <c r="E43" s="61"/>
      <c r="F43" s="71" t="s">
        <v>75</v>
      </c>
      <c r="G43" s="72"/>
      <c r="H43" s="13"/>
      <c r="I43" s="65"/>
    </row>
    <row r="44" spans="1:9" x14ac:dyDescent="0.2">
      <c r="A44" s="57">
        <v>30</v>
      </c>
      <c r="B44" s="58"/>
      <c r="C44" s="66">
        <v>0.9</v>
      </c>
      <c r="D44" s="60" t="s">
        <v>118</v>
      </c>
      <c r="E44" s="61">
        <f t="shared" ref="E44:E49" si="4">G44*C44</f>
        <v>0</v>
      </c>
      <c r="F44" s="64" t="s">
        <v>100</v>
      </c>
      <c r="G44" s="9"/>
      <c r="H44" s="13">
        <v>20</v>
      </c>
      <c r="I44" s="65">
        <f t="shared" ref="I44:I49" si="5">H44*G44</f>
        <v>0</v>
      </c>
    </row>
    <row r="45" spans="1:9" s="32" customFormat="1" ht="14" x14ac:dyDescent="0.2">
      <c r="A45" s="57">
        <v>31</v>
      </c>
      <c r="B45" s="58"/>
      <c r="C45" s="66">
        <v>0.9</v>
      </c>
      <c r="D45" s="60" t="s">
        <v>118</v>
      </c>
      <c r="E45" s="61">
        <f t="shared" si="4"/>
        <v>0</v>
      </c>
      <c r="F45" s="64" t="s">
        <v>99</v>
      </c>
      <c r="G45" s="9"/>
      <c r="H45" s="13">
        <v>25</v>
      </c>
      <c r="I45" s="65">
        <f t="shared" si="5"/>
        <v>0</v>
      </c>
    </row>
    <row r="46" spans="1:9" s="32" customFormat="1" ht="13" x14ac:dyDescent="0.2">
      <c r="A46" s="57">
        <v>32</v>
      </c>
      <c r="B46" s="58"/>
      <c r="C46" s="66"/>
      <c r="D46" s="60"/>
      <c r="E46" s="61"/>
      <c r="F46" s="69" t="s">
        <v>120</v>
      </c>
      <c r="G46" s="72"/>
      <c r="H46" s="13"/>
      <c r="I46" s="65"/>
    </row>
    <row r="47" spans="1:9" s="32" customFormat="1" ht="14" x14ac:dyDescent="0.2">
      <c r="A47" s="57">
        <v>33</v>
      </c>
      <c r="B47" s="58"/>
      <c r="C47" s="63">
        <v>1</v>
      </c>
      <c r="D47" s="60" t="s">
        <v>119</v>
      </c>
      <c r="E47" s="61">
        <f t="shared" si="4"/>
        <v>0</v>
      </c>
      <c r="F47" s="64" t="s">
        <v>64</v>
      </c>
      <c r="G47" s="9"/>
      <c r="H47" s="13">
        <v>70</v>
      </c>
      <c r="I47" s="65">
        <f t="shared" si="5"/>
        <v>0</v>
      </c>
    </row>
    <row r="48" spans="1:9" s="32" customFormat="1" ht="14" x14ac:dyDescent="0.2">
      <c r="A48" s="57">
        <v>34</v>
      </c>
      <c r="B48" s="58"/>
      <c r="C48" s="63">
        <v>1</v>
      </c>
      <c r="D48" s="60" t="s">
        <v>119</v>
      </c>
      <c r="E48" s="61">
        <f t="shared" si="4"/>
        <v>0</v>
      </c>
      <c r="F48" s="64" t="s">
        <v>65</v>
      </c>
      <c r="G48" s="9"/>
      <c r="H48" s="13">
        <v>70</v>
      </c>
      <c r="I48" s="65">
        <f t="shared" si="5"/>
        <v>0</v>
      </c>
    </row>
    <row r="49" spans="1:9" x14ac:dyDescent="0.2">
      <c r="A49" s="57">
        <v>35</v>
      </c>
      <c r="B49" s="58"/>
      <c r="C49" s="63">
        <v>1</v>
      </c>
      <c r="D49" s="60" t="s">
        <v>119</v>
      </c>
      <c r="E49" s="61">
        <f t="shared" si="4"/>
        <v>0</v>
      </c>
      <c r="F49" s="64" t="s">
        <v>66</v>
      </c>
      <c r="G49" s="9"/>
      <c r="H49" s="13">
        <v>70</v>
      </c>
      <c r="I49" s="65">
        <f t="shared" si="5"/>
        <v>0</v>
      </c>
    </row>
    <row r="50" spans="1:9" s="32" customFormat="1" ht="13" x14ac:dyDescent="0.2">
      <c r="A50" s="57">
        <v>36</v>
      </c>
      <c r="B50" s="58"/>
      <c r="C50" s="66"/>
      <c r="D50" s="60"/>
      <c r="E50" s="61"/>
      <c r="F50" s="73" t="s">
        <v>67</v>
      </c>
      <c r="G50" s="72"/>
      <c r="H50" s="13"/>
      <c r="I50" s="65"/>
    </row>
    <row r="51" spans="1:9" s="32" customFormat="1" ht="14" x14ac:dyDescent="0.2">
      <c r="A51" s="57">
        <v>37</v>
      </c>
      <c r="B51" s="58"/>
      <c r="C51" s="66">
        <v>1.5</v>
      </c>
      <c r="D51" s="60" t="s">
        <v>119</v>
      </c>
      <c r="E51" s="61">
        <f t="shared" ref="E51:E58" si="6">G51*C51</f>
        <v>0</v>
      </c>
      <c r="F51" s="64" t="s">
        <v>101</v>
      </c>
      <c r="G51" s="9"/>
      <c r="H51" s="13">
        <v>90</v>
      </c>
      <c r="I51" s="65">
        <f t="shared" ref="I51:I58" si="7">H51*G51</f>
        <v>0</v>
      </c>
    </row>
    <row r="52" spans="1:9" s="32" customFormat="1" ht="28" x14ac:dyDescent="0.2">
      <c r="A52" s="57">
        <v>38</v>
      </c>
      <c r="B52" s="58"/>
      <c r="C52" s="63">
        <v>1</v>
      </c>
      <c r="D52" s="60" t="s">
        <v>119</v>
      </c>
      <c r="E52" s="61">
        <f t="shared" si="6"/>
        <v>0</v>
      </c>
      <c r="F52" s="64" t="s">
        <v>102</v>
      </c>
      <c r="G52" s="9"/>
      <c r="H52" s="13">
        <v>70</v>
      </c>
      <c r="I52" s="65">
        <f t="shared" si="7"/>
        <v>0</v>
      </c>
    </row>
    <row r="53" spans="1:9" x14ac:dyDescent="0.2">
      <c r="A53" s="57">
        <v>39</v>
      </c>
      <c r="B53" s="58"/>
      <c r="C53" s="63">
        <v>1</v>
      </c>
      <c r="D53" s="60" t="s">
        <v>119</v>
      </c>
      <c r="E53" s="61">
        <f t="shared" si="6"/>
        <v>0</v>
      </c>
      <c r="F53" s="64" t="s">
        <v>68</v>
      </c>
      <c r="G53" s="9"/>
      <c r="H53" s="13">
        <v>80</v>
      </c>
      <c r="I53" s="65">
        <f t="shared" si="7"/>
        <v>0</v>
      </c>
    </row>
    <row r="54" spans="1:9" s="32" customFormat="1" ht="13" x14ac:dyDescent="0.2">
      <c r="A54" s="57">
        <v>40</v>
      </c>
      <c r="B54" s="58"/>
      <c r="C54" s="63"/>
      <c r="D54" s="60"/>
      <c r="E54" s="61"/>
      <c r="F54" s="73" t="s">
        <v>69</v>
      </c>
      <c r="G54" s="72"/>
      <c r="H54" s="13"/>
      <c r="I54" s="65"/>
    </row>
    <row r="55" spans="1:9" s="32" customFormat="1" ht="14" x14ac:dyDescent="0.2">
      <c r="A55" s="57">
        <v>41</v>
      </c>
      <c r="B55" s="58"/>
      <c r="C55" s="63">
        <v>1</v>
      </c>
      <c r="D55" s="60" t="s">
        <v>119</v>
      </c>
      <c r="E55" s="61">
        <f t="shared" si="6"/>
        <v>0</v>
      </c>
      <c r="F55" s="64" t="s">
        <v>70</v>
      </c>
      <c r="G55" s="9"/>
      <c r="H55" s="13">
        <v>70</v>
      </c>
      <c r="I55" s="65">
        <f t="shared" si="7"/>
        <v>0</v>
      </c>
    </row>
    <row r="56" spans="1:9" s="32" customFormat="1" ht="13" x14ac:dyDescent="0.2">
      <c r="A56" s="57">
        <v>42</v>
      </c>
      <c r="B56" s="58"/>
      <c r="C56" s="63"/>
      <c r="D56" s="60"/>
      <c r="E56" s="61"/>
      <c r="F56" s="73" t="s">
        <v>71</v>
      </c>
      <c r="G56" s="72"/>
      <c r="H56" s="13"/>
      <c r="I56" s="65"/>
    </row>
    <row r="57" spans="1:9" s="32" customFormat="1" ht="14" x14ac:dyDescent="0.2">
      <c r="A57" s="57">
        <v>43</v>
      </c>
      <c r="B57" s="58"/>
      <c r="C57" s="63">
        <v>1</v>
      </c>
      <c r="D57" s="60" t="s">
        <v>119</v>
      </c>
      <c r="E57" s="61">
        <f t="shared" si="6"/>
        <v>0</v>
      </c>
      <c r="F57" s="64" t="s">
        <v>103</v>
      </c>
      <c r="G57" s="9"/>
      <c r="H57" s="13">
        <v>95</v>
      </c>
      <c r="I57" s="65">
        <f t="shared" si="7"/>
        <v>0</v>
      </c>
    </row>
    <row r="58" spans="1:9" s="32" customFormat="1" ht="14" x14ac:dyDescent="0.2">
      <c r="A58" s="57">
        <v>44</v>
      </c>
      <c r="B58" s="58"/>
      <c r="C58" s="63">
        <v>1</v>
      </c>
      <c r="D58" s="60" t="s">
        <v>119</v>
      </c>
      <c r="E58" s="61">
        <f t="shared" si="6"/>
        <v>0</v>
      </c>
      <c r="F58" s="64" t="s">
        <v>127</v>
      </c>
      <c r="G58" s="9"/>
      <c r="H58" s="13">
        <v>85</v>
      </c>
      <c r="I58" s="65">
        <f t="shared" si="7"/>
        <v>0</v>
      </c>
    </row>
    <row r="59" spans="1:9" x14ac:dyDescent="0.2">
      <c r="A59" s="57">
        <v>45</v>
      </c>
      <c r="B59" s="58"/>
      <c r="C59" s="67"/>
      <c r="D59" s="60"/>
      <c r="E59" s="61"/>
      <c r="F59" s="74" t="s">
        <v>121</v>
      </c>
      <c r="G59" s="6"/>
      <c r="H59" s="6"/>
      <c r="I59" s="7"/>
    </row>
    <row r="60" spans="1:9" s="32" customFormat="1" ht="14" x14ac:dyDescent="0.2">
      <c r="A60" s="57">
        <v>46</v>
      </c>
      <c r="B60" s="58"/>
      <c r="C60" s="63"/>
      <c r="D60" s="60"/>
      <c r="E60" s="59"/>
      <c r="F60" s="62" t="s">
        <v>39</v>
      </c>
      <c r="G60" s="8"/>
      <c r="H60" s="75">
        <v>70</v>
      </c>
      <c r="I60" s="65">
        <f>H60*G60</f>
        <v>0</v>
      </c>
    </row>
    <row r="61" spans="1:9" s="32" customFormat="1" ht="13" x14ac:dyDescent="0.2">
      <c r="A61" s="57">
        <v>47</v>
      </c>
      <c r="B61" s="58"/>
      <c r="C61" s="76">
        <v>2</v>
      </c>
      <c r="D61" s="77" t="s">
        <v>115</v>
      </c>
      <c r="E61" s="67">
        <f>G60*C61</f>
        <v>0</v>
      </c>
      <c r="F61" s="73" t="s">
        <v>40</v>
      </c>
      <c r="G61" s="14"/>
      <c r="H61" s="15"/>
      <c r="I61" s="16"/>
    </row>
    <row r="62" spans="1:9" s="32" customFormat="1" ht="13" x14ac:dyDescent="0.2">
      <c r="A62" s="57">
        <v>48</v>
      </c>
      <c r="B62" s="58"/>
      <c r="C62" s="76">
        <v>2</v>
      </c>
      <c r="D62" s="77" t="s">
        <v>115</v>
      </c>
      <c r="E62" s="67">
        <f>G60*C62</f>
        <v>0</v>
      </c>
      <c r="F62" s="73" t="s">
        <v>41</v>
      </c>
      <c r="G62" s="17"/>
      <c r="H62" s="18"/>
      <c r="I62" s="19"/>
    </row>
    <row r="63" spans="1:9" s="32" customFormat="1" ht="13" x14ac:dyDescent="0.2">
      <c r="A63" s="57">
        <v>49</v>
      </c>
      <c r="B63" s="58"/>
      <c r="C63" s="76">
        <v>2</v>
      </c>
      <c r="D63" s="77" t="s">
        <v>115</v>
      </c>
      <c r="E63" s="67">
        <f>G60*C63</f>
        <v>0</v>
      </c>
      <c r="F63" s="73" t="s">
        <v>42</v>
      </c>
      <c r="G63" s="20"/>
      <c r="H63" s="21"/>
      <c r="I63" s="22"/>
    </row>
    <row r="64" spans="1:9" s="32" customFormat="1" ht="14" x14ac:dyDescent="0.2">
      <c r="A64" s="57">
        <v>50</v>
      </c>
      <c r="B64" s="58"/>
      <c r="C64" s="63"/>
      <c r="D64" s="77"/>
      <c r="E64" s="67"/>
      <c r="F64" s="62" t="s">
        <v>43</v>
      </c>
      <c r="G64" s="8"/>
      <c r="H64" s="75">
        <v>120</v>
      </c>
      <c r="I64" s="65">
        <f>H64*G64</f>
        <v>0</v>
      </c>
    </row>
    <row r="65" spans="1:9" x14ac:dyDescent="0.2">
      <c r="A65" s="57">
        <v>51</v>
      </c>
      <c r="B65" s="58"/>
      <c r="C65" s="76">
        <v>4</v>
      </c>
      <c r="D65" s="77" t="s">
        <v>115</v>
      </c>
      <c r="E65" s="67">
        <f>G64*C65</f>
        <v>0</v>
      </c>
      <c r="F65" s="73" t="s">
        <v>45</v>
      </c>
      <c r="G65" s="14"/>
      <c r="H65" s="15"/>
      <c r="I65" s="16"/>
    </row>
    <row r="66" spans="1:9" x14ac:dyDescent="0.2">
      <c r="A66" s="57">
        <v>52</v>
      </c>
      <c r="B66" s="58"/>
      <c r="C66" s="76">
        <v>3</v>
      </c>
      <c r="D66" s="77" t="s">
        <v>115</v>
      </c>
      <c r="E66" s="67">
        <f>G64*C66</f>
        <v>0</v>
      </c>
      <c r="F66" s="73" t="s">
        <v>74</v>
      </c>
      <c r="G66" s="17"/>
      <c r="H66" s="18"/>
      <c r="I66" s="19"/>
    </row>
    <row r="67" spans="1:9" x14ac:dyDescent="0.2">
      <c r="A67" s="57">
        <v>53</v>
      </c>
      <c r="B67" s="58"/>
      <c r="C67" s="76">
        <v>3</v>
      </c>
      <c r="D67" s="77" t="s">
        <v>115</v>
      </c>
      <c r="E67" s="67">
        <f>G64*C67</f>
        <v>0</v>
      </c>
      <c r="F67" s="73" t="s">
        <v>47</v>
      </c>
      <c r="G67" s="17"/>
      <c r="H67" s="18"/>
      <c r="I67" s="19"/>
    </row>
    <row r="68" spans="1:9" s="32" customFormat="1" ht="14" x14ac:dyDescent="0.2">
      <c r="A68" s="57">
        <v>54</v>
      </c>
      <c r="B68" s="58"/>
      <c r="C68" s="63"/>
      <c r="D68" s="77"/>
      <c r="E68" s="67"/>
      <c r="F68" s="62" t="s">
        <v>44</v>
      </c>
      <c r="G68" s="8"/>
      <c r="H68" s="13">
        <v>180</v>
      </c>
      <c r="I68" s="65">
        <f>H68*G68</f>
        <v>0</v>
      </c>
    </row>
    <row r="69" spans="1:9" x14ac:dyDescent="0.2">
      <c r="A69" s="57">
        <v>55</v>
      </c>
      <c r="B69" s="58"/>
      <c r="C69" s="76">
        <v>4</v>
      </c>
      <c r="D69" s="77" t="s">
        <v>115</v>
      </c>
      <c r="E69" s="67">
        <f>G68*C69</f>
        <v>0</v>
      </c>
      <c r="F69" s="73" t="s">
        <v>45</v>
      </c>
      <c r="G69" s="14"/>
      <c r="H69" s="15"/>
      <c r="I69" s="16"/>
    </row>
    <row r="70" spans="1:9" x14ac:dyDescent="0.2">
      <c r="A70" s="57">
        <v>56</v>
      </c>
      <c r="B70" s="58"/>
      <c r="C70" s="76">
        <v>4</v>
      </c>
      <c r="D70" s="77" t="s">
        <v>115</v>
      </c>
      <c r="E70" s="67">
        <f>G68*C70</f>
        <v>0</v>
      </c>
      <c r="F70" s="73" t="s">
        <v>46</v>
      </c>
      <c r="G70" s="17"/>
      <c r="H70" s="18"/>
      <c r="I70" s="19"/>
    </row>
    <row r="71" spans="1:9" x14ac:dyDescent="0.2">
      <c r="A71" s="57">
        <v>57</v>
      </c>
      <c r="B71" s="58"/>
      <c r="C71" s="76">
        <v>3</v>
      </c>
      <c r="D71" s="77" t="s">
        <v>115</v>
      </c>
      <c r="E71" s="67">
        <f>G68*C71</f>
        <v>0</v>
      </c>
      <c r="F71" s="73" t="s">
        <v>47</v>
      </c>
      <c r="G71" s="17"/>
      <c r="H71" s="18"/>
      <c r="I71" s="19"/>
    </row>
    <row r="72" spans="1:9" s="32" customFormat="1" ht="13" x14ac:dyDescent="0.2">
      <c r="A72" s="57">
        <v>58</v>
      </c>
      <c r="B72" s="58"/>
      <c r="C72" s="76">
        <v>4</v>
      </c>
      <c r="D72" s="77" t="s">
        <v>115</v>
      </c>
      <c r="E72" s="67">
        <f>G68*C72</f>
        <v>0</v>
      </c>
      <c r="F72" s="73" t="s">
        <v>48</v>
      </c>
      <c r="G72" s="20"/>
      <c r="H72" s="21"/>
      <c r="I72" s="22"/>
    </row>
    <row r="73" spans="1:9" x14ac:dyDescent="0.2">
      <c r="A73" s="57">
        <v>59</v>
      </c>
      <c r="B73" s="58"/>
      <c r="C73" s="63"/>
      <c r="D73" s="77"/>
      <c r="E73" s="67"/>
      <c r="F73" s="62" t="s">
        <v>49</v>
      </c>
      <c r="G73" s="8"/>
      <c r="H73" s="75">
        <v>65</v>
      </c>
      <c r="I73" s="65">
        <f>H73*G73</f>
        <v>0</v>
      </c>
    </row>
    <row r="74" spans="1:9" s="32" customFormat="1" ht="13" x14ac:dyDescent="0.2">
      <c r="A74" s="57">
        <v>60</v>
      </c>
      <c r="B74" s="58"/>
      <c r="C74" s="76">
        <v>2</v>
      </c>
      <c r="D74" s="77" t="s">
        <v>115</v>
      </c>
      <c r="E74" s="67">
        <f>G73*C74</f>
        <v>0</v>
      </c>
      <c r="F74" s="73" t="s">
        <v>50</v>
      </c>
      <c r="G74" s="14"/>
      <c r="H74" s="15"/>
      <c r="I74" s="16"/>
    </row>
    <row r="75" spans="1:9" s="78" customFormat="1" ht="18" x14ac:dyDescent="0.2">
      <c r="A75" s="57">
        <v>61</v>
      </c>
      <c r="B75" s="58"/>
      <c r="C75" s="76">
        <v>2</v>
      </c>
      <c r="D75" s="77" t="s">
        <v>115</v>
      </c>
      <c r="E75" s="67">
        <f>G73*C75</f>
        <v>0</v>
      </c>
      <c r="F75" s="73" t="s">
        <v>51</v>
      </c>
      <c r="G75" s="17"/>
      <c r="H75" s="18"/>
      <c r="I75" s="19"/>
    </row>
    <row r="76" spans="1:9" x14ac:dyDescent="0.2">
      <c r="A76" s="57">
        <v>62</v>
      </c>
      <c r="B76" s="58"/>
      <c r="C76" s="76">
        <v>2</v>
      </c>
      <c r="D76" s="77" t="s">
        <v>115</v>
      </c>
      <c r="E76" s="67">
        <f>G73*C76</f>
        <v>0</v>
      </c>
      <c r="F76" s="73" t="s">
        <v>52</v>
      </c>
      <c r="G76" s="20"/>
      <c r="H76" s="21"/>
      <c r="I76" s="22"/>
    </row>
    <row r="77" spans="1:9" x14ac:dyDescent="0.2">
      <c r="A77" s="57">
        <v>63</v>
      </c>
      <c r="B77" s="58"/>
      <c r="C77" s="63"/>
      <c r="D77" s="77"/>
      <c r="E77" s="67"/>
      <c r="F77" s="62" t="s">
        <v>53</v>
      </c>
      <c r="G77" s="8"/>
      <c r="H77" s="75">
        <v>110</v>
      </c>
      <c r="I77" s="65">
        <f>H77*G77</f>
        <v>0</v>
      </c>
    </row>
    <row r="78" spans="1:9" x14ac:dyDescent="0.2">
      <c r="A78" s="57">
        <v>64</v>
      </c>
      <c r="B78" s="58"/>
      <c r="C78" s="76">
        <v>2</v>
      </c>
      <c r="D78" s="77" t="s">
        <v>115</v>
      </c>
      <c r="E78" s="67">
        <f>G77*C78</f>
        <v>0</v>
      </c>
      <c r="F78" s="73" t="s">
        <v>54</v>
      </c>
      <c r="G78" s="14"/>
      <c r="H78" s="15"/>
      <c r="I78" s="16"/>
    </row>
    <row r="79" spans="1:9" x14ac:dyDescent="0.2">
      <c r="A79" s="57">
        <v>65</v>
      </c>
      <c r="B79" s="58"/>
      <c r="C79" s="76">
        <v>2</v>
      </c>
      <c r="D79" s="77" t="s">
        <v>115</v>
      </c>
      <c r="E79" s="67">
        <f>G77*C79</f>
        <v>0</v>
      </c>
      <c r="F79" s="73" t="s">
        <v>55</v>
      </c>
      <c r="G79" s="17"/>
      <c r="H79" s="18"/>
      <c r="I79" s="19"/>
    </row>
    <row r="80" spans="1:9" x14ac:dyDescent="0.2">
      <c r="A80" s="57">
        <v>66</v>
      </c>
      <c r="B80" s="58"/>
      <c r="C80" s="76">
        <v>2</v>
      </c>
      <c r="D80" s="77" t="s">
        <v>115</v>
      </c>
      <c r="E80" s="67">
        <f>G77*C80</f>
        <v>0</v>
      </c>
      <c r="F80" s="73" t="s">
        <v>56</v>
      </c>
      <c r="G80" s="17"/>
      <c r="H80" s="18"/>
      <c r="I80" s="19"/>
    </row>
    <row r="81" spans="1:9" x14ac:dyDescent="0.2">
      <c r="A81" s="57">
        <v>67</v>
      </c>
      <c r="B81" s="58"/>
      <c r="C81" s="76">
        <v>2</v>
      </c>
      <c r="D81" s="77" t="s">
        <v>115</v>
      </c>
      <c r="E81" s="67">
        <f>G77*C81</f>
        <v>0</v>
      </c>
      <c r="F81" s="73" t="s">
        <v>57</v>
      </c>
      <c r="G81" s="17"/>
      <c r="H81" s="18"/>
      <c r="I81" s="19"/>
    </row>
    <row r="82" spans="1:9" x14ac:dyDescent="0.2">
      <c r="A82" s="57">
        <v>68</v>
      </c>
      <c r="B82" s="58"/>
      <c r="C82" s="76">
        <v>2</v>
      </c>
      <c r="D82" s="77" t="s">
        <v>115</v>
      </c>
      <c r="E82" s="67">
        <f>G77*C82</f>
        <v>0</v>
      </c>
      <c r="F82" s="73" t="s">
        <v>51</v>
      </c>
      <c r="G82" s="20"/>
      <c r="H82" s="21"/>
      <c r="I82" s="22"/>
    </row>
    <row r="83" spans="1:9" x14ac:dyDescent="0.2">
      <c r="A83" s="57">
        <v>69</v>
      </c>
      <c r="B83" s="58"/>
      <c r="C83" s="63"/>
      <c r="D83" s="77"/>
      <c r="E83" s="67"/>
      <c r="F83" s="62" t="s">
        <v>58</v>
      </c>
      <c r="G83" s="8"/>
      <c r="H83" s="75">
        <v>165</v>
      </c>
      <c r="I83" s="65">
        <f>H83*G83</f>
        <v>0</v>
      </c>
    </row>
    <row r="84" spans="1:9" x14ac:dyDescent="0.2">
      <c r="A84" s="57">
        <v>70</v>
      </c>
      <c r="B84" s="58"/>
      <c r="C84" s="76">
        <v>3</v>
      </c>
      <c r="D84" s="77" t="s">
        <v>115</v>
      </c>
      <c r="E84" s="67">
        <f>G83*C84</f>
        <v>0</v>
      </c>
      <c r="F84" s="73" t="s">
        <v>59</v>
      </c>
      <c r="G84" s="14"/>
      <c r="H84" s="15"/>
      <c r="I84" s="16"/>
    </row>
    <row r="85" spans="1:9" x14ac:dyDescent="0.2">
      <c r="A85" s="57">
        <v>71</v>
      </c>
      <c r="B85" s="58"/>
      <c r="C85" s="76">
        <v>3</v>
      </c>
      <c r="D85" s="77" t="s">
        <v>115</v>
      </c>
      <c r="E85" s="67">
        <f>G83*C85</f>
        <v>0</v>
      </c>
      <c r="F85" s="73" t="s">
        <v>60</v>
      </c>
      <c r="G85" s="17"/>
      <c r="H85" s="18"/>
      <c r="I85" s="19"/>
    </row>
    <row r="86" spans="1:9" x14ac:dyDescent="0.2">
      <c r="A86" s="57">
        <v>72</v>
      </c>
      <c r="B86" s="58"/>
      <c r="C86" s="76">
        <v>3</v>
      </c>
      <c r="D86" s="77" t="s">
        <v>115</v>
      </c>
      <c r="E86" s="67">
        <f>G83*C86</f>
        <v>0</v>
      </c>
      <c r="F86" s="73" t="s">
        <v>61</v>
      </c>
      <c r="G86" s="17"/>
      <c r="H86" s="18"/>
      <c r="I86" s="19"/>
    </row>
    <row r="87" spans="1:9" x14ac:dyDescent="0.2">
      <c r="A87" s="57">
        <v>73</v>
      </c>
      <c r="B87" s="58"/>
      <c r="C87" s="76">
        <v>3</v>
      </c>
      <c r="D87" s="77" t="s">
        <v>115</v>
      </c>
      <c r="E87" s="67">
        <f>G83*C87</f>
        <v>0</v>
      </c>
      <c r="F87" s="73" t="s">
        <v>62</v>
      </c>
      <c r="G87" s="17"/>
      <c r="H87" s="18"/>
      <c r="I87" s="19"/>
    </row>
    <row r="88" spans="1:9" x14ac:dyDescent="0.2">
      <c r="A88" s="57">
        <v>74</v>
      </c>
      <c r="B88" s="58"/>
      <c r="C88" s="76">
        <v>3</v>
      </c>
      <c r="D88" s="79" t="s">
        <v>115</v>
      </c>
      <c r="E88" s="67">
        <f>G83*C88</f>
        <v>0</v>
      </c>
      <c r="F88" s="73" t="s">
        <v>63</v>
      </c>
      <c r="G88" s="20"/>
      <c r="H88" s="21"/>
      <c r="I88" s="22"/>
    </row>
  </sheetData>
  <sheetProtection password="F2F9" sheet="1" formatCells="0" formatColumns="0" formatRows="0" insertColumns="0" insertRows="0" insertHyperlinks="0" deleteColumns="0" deleteRows="0" selectLockedCells="1" sort="0" autoFilter="0" pivotTables="0"/>
  <mergeCells count="1">
    <mergeCell ref="H5:I5"/>
  </mergeCells>
  <dataValidations count="1">
    <dataValidation type="whole" allowBlank="1" showInputMessage="1" showErrorMessage="1" errorTitle="UWAGA! nieprawidłowe dane!" error="Proszę wprowadzić liczbę calkowitą" sqref="G83 G24:G29 G31:G34 G16:G22 G60 G64 G68 G73 G77 G36:G38 G40:G58" xr:uid="{00000000-0002-0000-0000-000000000000}">
      <formula1>0</formula1>
      <formula2>1000</formula2>
    </dataValidation>
  </dataValidations>
  <pageMargins left="0.7" right="0.7" top="0.75" bottom="0.75" header="0.3" footer="0.3"/>
  <pageSetup paperSize="9" scale="96" fitToHeight="4" orientation="landscape" horizontalDpi="0" verticalDpi="0" r:id="rId1"/>
  <headerFooter>
    <oddFooter>&amp;C&amp;"Calibri,Standardowy"&amp;K000000&amp;D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1"/>
  <sheetViews>
    <sheetView tabSelected="1" zoomScale="110" zoomScaleNormal="110" workbookViewId="0">
      <selection activeCell="F7" sqref="F7"/>
    </sheetView>
  </sheetViews>
  <sheetFormatPr baseColWidth="10" defaultColWidth="10.83203125" defaultRowHeight="20" x14ac:dyDescent="0.2"/>
  <cols>
    <col min="1" max="1" width="3" style="82" customWidth="1"/>
    <col min="2" max="2" width="3.1640625" style="82" hidden="1" customWidth="1"/>
    <col min="3" max="3" width="5.6640625" style="103" hidden="1" customWidth="1"/>
    <col min="4" max="4" width="5" style="34" hidden="1" customWidth="1"/>
    <col min="5" max="5" width="5.33203125" style="104" hidden="1" customWidth="1"/>
    <col min="6" max="6" width="71.33203125" style="105" customWidth="1"/>
    <col min="7" max="7" width="6.1640625" style="33" customWidth="1"/>
    <col min="8" max="8" width="11.6640625" style="32" customWidth="1"/>
    <col min="9" max="9" width="14.1640625" style="32" customWidth="1"/>
    <col min="10" max="10" width="10.83203125" style="89"/>
    <col min="11" max="16384" width="10.83203125" style="94"/>
  </cols>
  <sheetData>
    <row r="1" spans="1:9" s="89" customFormat="1" x14ac:dyDescent="0.2">
      <c r="A1" s="81" t="s">
        <v>104</v>
      </c>
      <c r="B1" s="82"/>
      <c r="C1" s="83"/>
      <c r="D1" s="84"/>
      <c r="E1" s="85"/>
      <c r="F1" s="86"/>
      <c r="G1" s="87"/>
      <c r="H1" s="88"/>
      <c r="I1" s="88"/>
    </row>
    <row r="2" spans="1:9" s="89" customFormat="1" x14ac:dyDescent="0.2">
      <c r="A2" s="82" t="s">
        <v>105</v>
      </c>
      <c r="B2" s="82"/>
      <c r="C2" s="83"/>
      <c r="D2" s="84"/>
      <c r="E2" s="85"/>
      <c r="F2" s="86"/>
      <c r="G2" s="87"/>
      <c r="H2" s="88"/>
      <c r="I2" s="88"/>
    </row>
    <row r="3" spans="1:9" s="89" customFormat="1" x14ac:dyDescent="0.2">
      <c r="A3" s="82" t="s">
        <v>106</v>
      </c>
      <c r="B3" s="82"/>
      <c r="C3" s="83"/>
      <c r="D3" s="84"/>
      <c r="E3" s="85"/>
      <c r="F3" s="86"/>
      <c r="G3" s="87"/>
      <c r="H3" s="88"/>
      <c r="I3" s="88"/>
    </row>
    <row r="4" spans="1:9" s="89" customFormat="1" x14ac:dyDescent="0.2">
      <c r="A4" s="82" t="s">
        <v>107</v>
      </c>
      <c r="B4" s="82"/>
      <c r="C4" s="83"/>
      <c r="D4" s="84"/>
      <c r="E4" s="85"/>
      <c r="G4" s="87"/>
      <c r="H4" s="88"/>
      <c r="I4" s="88"/>
    </row>
    <row r="5" spans="1:9" s="89" customFormat="1" x14ac:dyDescent="0.2">
      <c r="A5" s="82" t="s">
        <v>108</v>
      </c>
      <c r="B5" s="82"/>
      <c r="C5" s="83"/>
      <c r="D5" s="84"/>
      <c r="E5" s="85"/>
      <c r="F5" s="86"/>
      <c r="G5" s="131" t="s">
        <v>158</v>
      </c>
      <c r="H5" s="131"/>
      <c r="I5" s="131"/>
    </row>
    <row r="6" spans="1:9" s="89" customFormat="1" x14ac:dyDescent="0.2">
      <c r="A6" s="82"/>
      <c r="B6" s="82"/>
      <c r="C6" s="83"/>
      <c r="D6" s="84"/>
      <c r="E6" s="85"/>
      <c r="F6" s="90" t="s">
        <v>141</v>
      </c>
      <c r="G6" s="33"/>
      <c r="H6" s="32"/>
      <c r="I6" s="32"/>
    </row>
    <row r="7" spans="1:9" x14ac:dyDescent="0.2">
      <c r="B7" s="81"/>
      <c r="C7" s="91"/>
      <c r="D7" s="92"/>
      <c r="E7" s="93"/>
      <c r="F7" s="1" t="s">
        <v>123</v>
      </c>
    </row>
    <row r="8" spans="1:9" x14ac:dyDescent="0.2">
      <c r="B8" s="81"/>
      <c r="C8" s="91"/>
      <c r="E8" s="93"/>
      <c r="F8" s="2" t="s">
        <v>109</v>
      </c>
    </row>
    <row r="9" spans="1:9" x14ac:dyDescent="0.2">
      <c r="B9" s="95"/>
      <c r="C9" s="96"/>
      <c r="D9" s="44"/>
      <c r="E9" s="97"/>
      <c r="F9" s="46" t="s">
        <v>152</v>
      </c>
      <c r="G9" s="43"/>
      <c r="H9" s="42"/>
      <c r="I9" s="42"/>
    </row>
    <row r="10" spans="1:9" x14ac:dyDescent="0.2">
      <c r="B10" s="95"/>
      <c r="C10" s="96"/>
      <c r="D10" s="44"/>
      <c r="E10" s="97"/>
      <c r="F10" s="42" t="s">
        <v>125</v>
      </c>
      <c r="G10" s="43"/>
      <c r="I10" s="42"/>
    </row>
    <row r="11" spans="1:9" ht="21" thickBot="1" x14ac:dyDescent="0.25">
      <c r="B11" s="95"/>
      <c r="C11" s="96"/>
      <c r="D11" s="44"/>
      <c r="E11" s="97"/>
      <c r="F11" s="98" t="s">
        <v>126</v>
      </c>
      <c r="G11" s="99">
        <f>SUM(G17:G78)</f>
        <v>0</v>
      </c>
      <c r="H11" s="42"/>
      <c r="I11" s="42"/>
    </row>
    <row r="12" spans="1:9" ht="48" customHeight="1" thickBot="1" x14ac:dyDescent="0.25">
      <c r="B12" s="100"/>
      <c r="C12" s="101"/>
      <c r="D12" s="50"/>
      <c r="E12" s="102"/>
      <c r="F12" s="80" t="s">
        <v>155</v>
      </c>
      <c r="G12" s="102"/>
      <c r="H12" s="48"/>
      <c r="I12" s="48"/>
    </row>
    <row r="13" spans="1:9" ht="21" thickBot="1" x14ac:dyDescent="0.25">
      <c r="G13" s="106" t="s">
        <v>110</v>
      </c>
      <c r="I13" s="23">
        <f>SUM(I17:I114)</f>
        <v>0</v>
      </c>
    </row>
    <row r="14" spans="1:9" x14ac:dyDescent="0.2">
      <c r="G14" s="107"/>
      <c r="I14" s="24"/>
    </row>
    <row r="15" spans="1:9" x14ac:dyDescent="0.2">
      <c r="A15" s="108" t="s">
        <v>1</v>
      </c>
      <c r="B15" s="108" t="s">
        <v>111</v>
      </c>
      <c r="C15" s="109" t="s">
        <v>112</v>
      </c>
      <c r="D15" s="55" t="s">
        <v>113</v>
      </c>
      <c r="E15" s="110" t="s">
        <v>114</v>
      </c>
      <c r="F15" s="111" t="s">
        <v>2</v>
      </c>
      <c r="G15" s="112" t="s">
        <v>115</v>
      </c>
      <c r="H15" s="25" t="s">
        <v>116</v>
      </c>
      <c r="I15" s="113" t="s">
        <v>117</v>
      </c>
    </row>
    <row r="16" spans="1:9" x14ac:dyDescent="0.2">
      <c r="A16" s="114">
        <v>1</v>
      </c>
      <c r="B16" s="115"/>
      <c r="C16" s="116"/>
      <c r="D16" s="117"/>
      <c r="E16" s="118"/>
      <c r="F16" s="119" t="s">
        <v>139</v>
      </c>
      <c r="G16" s="26"/>
      <c r="H16" s="27"/>
      <c r="I16" s="28"/>
    </row>
    <row r="17" spans="1:9" x14ac:dyDescent="0.2">
      <c r="A17" s="114">
        <v>2</v>
      </c>
      <c r="B17" s="115"/>
      <c r="C17" s="63">
        <v>1</v>
      </c>
      <c r="D17" s="112" t="s">
        <v>115</v>
      </c>
      <c r="E17" s="67">
        <f t="shared" ref="E17:E23" si="0">G17</f>
        <v>0</v>
      </c>
      <c r="F17" s="64" t="s">
        <v>156</v>
      </c>
      <c r="G17" s="29"/>
      <c r="H17" s="13">
        <v>40</v>
      </c>
      <c r="I17" s="65">
        <f t="shared" ref="I17:I33" si="1">H17*G17</f>
        <v>0</v>
      </c>
    </row>
    <row r="18" spans="1:9" x14ac:dyDescent="0.2">
      <c r="A18" s="114">
        <v>3</v>
      </c>
      <c r="B18" s="115"/>
      <c r="C18" s="63">
        <v>1</v>
      </c>
      <c r="D18" s="112" t="s">
        <v>115</v>
      </c>
      <c r="E18" s="67">
        <f t="shared" si="0"/>
        <v>0</v>
      </c>
      <c r="F18" s="64" t="s">
        <v>157</v>
      </c>
      <c r="G18" s="29"/>
      <c r="H18" s="13">
        <v>36</v>
      </c>
      <c r="I18" s="65">
        <f t="shared" si="1"/>
        <v>0</v>
      </c>
    </row>
    <row r="19" spans="1:9" x14ac:dyDescent="0.2">
      <c r="A19" s="114">
        <v>4</v>
      </c>
      <c r="B19" s="115"/>
      <c r="C19" s="63">
        <v>1</v>
      </c>
      <c r="D19" s="112" t="s">
        <v>115</v>
      </c>
      <c r="E19" s="67">
        <f t="shared" si="0"/>
        <v>0</v>
      </c>
      <c r="F19" s="64" t="s">
        <v>129</v>
      </c>
      <c r="G19" s="29"/>
      <c r="H19" s="13">
        <v>140</v>
      </c>
      <c r="I19" s="65">
        <f t="shared" si="1"/>
        <v>0</v>
      </c>
    </row>
    <row r="20" spans="1:9" x14ac:dyDescent="0.2">
      <c r="A20" s="114">
        <v>5</v>
      </c>
      <c r="B20" s="115"/>
      <c r="C20" s="63">
        <v>1</v>
      </c>
      <c r="D20" s="112" t="s">
        <v>119</v>
      </c>
      <c r="E20" s="67">
        <f t="shared" si="0"/>
        <v>0</v>
      </c>
      <c r="F20" s="64" t="s">
        <v>130</v>
      </c>
      <c r="G20" s="29"/>
      <c r="H20" s="13">
        <v>85</v>
      </c>
      <c r="I20" s="65">
        <f t="shared" si="1"/>
        <v>0</v>
      </c>
    </row>
    <row r="21" spans="1:9" x14ac:dyDescent="0.2">
      <c r="A21" s="114">
        <v>6</v>
      </c>
      <c r="B21" s="115"/>
      <c r="C21" s="63">
        <v>1</v>
      </c>
      <c r="D21" s="112" t="s">
        <v>115</v>
      </c>
      <c r="E21" s="67">
        <f t="shared" si="0"/>
        <v>0</v>
      </c>
      <c r="F21" s="64" t="s">
        <v>131</v>
      </c>
      <c r="G21" s="29"/>
      <c r="H21" s="13">
        <v>28</v>
      </c>
      <c r="I21" s="65">
        <f t="shared" si="1"/>
        <v>0</v>
      </c>
    </row>
    <row r="22" spans="1:9" x14ac:dyDescent="0.2">
      <c r="A22" s="114">
        <v>7</v>
      </c>
      <c r="B22" s="115"/>
      <c r="C22" s="63">
        <v>1</v>
      </c>
      <c r="D22" s="112" t="s">
        <v>115</v>
      </c>
      <c r="E22" s="67">
        <f t="shared" si="0"/>
        <v>0</v>
      </c>
      <c r="F22" s="64" t="s">
        <v>132</v>
      </c>
      <c r="G22" s="29"/>
      <c r="H22" s="13">
        <v>28</v>
      </c>
      <c r="I22" s="65">
        <f t="shared" si="1"/>
        <v>0</v>
      </c>
    </row>
    <row r="23" spans="1:9" x14ac:dyDescent="0.2">
      <c r="A23" s="114">
        <v>8</v>
      </c>
      <c r="B23" s="115"/>
      <c r="C23" s="120"/>
      <c r="D23" s="112"/>
      <c r="E23" s="67">
        <f t="shared" si="0"/>
        <v>0</v>
      </c>
      <c r="F23" s="121" t="s">
        <v>154</v>
      </c>
      <c r="G23" s="122"/>
      <c r="H23" s="7"/>
      <c r="I23" s="65"/>
    </row>
    <row r="24" spans="1:9" x14ac:dyDescent="0.2">
      <c r="A24" s="114">
        <v>9</v>
      </c>
      <c r="B24" s="115"/>
      <c r="C24" s="66">
        <v>0.9</v>
      </c>
      <c r="D24" s="60" t="s">
        <v>118</v>
      </c>
      <c r="E24" s="61">
        <f t="shared" ref="E24:E25" si="2">G24*C24</f>
        <v>0</v>
      </c>
      <c r="F24" s="64" t="s">
        <v>100</v>
      </c>
      <c r="G24" s="29"/>
      <c r="H24" s="13">
        <v>20</v>
      </c>
      <c r="I24" s="65">
        <f t="shared" si="1"/>
        <v>0</v>
      </c>
    </row>
    <row r="25" spans="1:9" x14ac:dyDescent="0.2">
      <c r="A25" s="114">
        <v>10</v>
      </c>
      <c r="B25" s="115"/>
      <c r="C25" s="66">
        <v>0.9</v>
      </c>
      <c r="D25" s="60" t="s">
        <v>118</v>
      </c>
      <c r="E25" s="61">
        <f t="shared" si="2"/>
        <v>0</v>
      </c>
      <c r="F25" s="64" t="s">
        <v>99</v>
      </c>
      <c r="G25" s="29"/>
      <c r="H25" s="13">
        <v>25</v>
      </c>
      <c r="I25" s="65">
        <f t="shared" si="1"/>
        <v>0</v>
      </c>
    </row>
    <row r="26" spans="1:9" x14ac:dyDescent="0.2">
      <c r="A26" s="114">
        <v>11</v>
      </c>
      <c r="B26" s="115"/>
      <c r="C26" s="120"/>
      <c r="D26" s="112"/>
      <c r="E26" s="67"/>
      <c r="F26" s="121" t="s">
        <v>153</v>
      </c>
      <c r="G26" s="123"/>
      <c r="H26" s="7"/>
      <c r="I26" s="65"/>
    </row>
    <row r="27" spans="1:9" x14ac:dyDescent="0.2">
      <c r="A27" s="114">
        <v>12</v>
      </c>
      <c r="B27" s="115"/>
      <c r="C27" s="63">
        <v>1</v>
      </c>
      <c r="D27" s="112" t="s">
        <v>119</v>
      </c>
      <c r="E27" s="67">
        <f>G27</f>
        <v>0</v>
      </c>
      <c r="F27" s="64" t="s">
        <v>133</v>
      </c>
      <c r="G27" s="29"/>
      <c r="H27" s="13">
        <v>26</v>
      </c>
      <c r="I27" s="65">
        <f t="shared" si="1"/>
        <v>0</v>
      </c>
    </row>
    <row r="28" spans="1:9" x14ac:dyDescent="0.2">
      <c r="A28" s="114">
        <v>13</v>
      </c>
      <c r="B28" s="115"/>
      <c r="C28" s="63">
        <v>1</v>
      </c>
      <c r="D28" s="112" t="s">
        <v>119</v>
      </c>
      <c r="E28" s="67">
        <f>G28</f>
        <v>0</v>
      </c>
      <c r="F28" s="64" t="s">
        <v>134</v>
      </c>
      <c r="G28" s="29"/>
      <c r="H28" s="13">
        <v>26</v>
      </c>
      <c r="I28" s="65">
        <f t="shared" si="1"/>
        <v>0</v>
      </c>
    </row>
    <row r="29" spans="1:9" x14ac:dyDescent="0.2">
      <c r="A29" s="114">
        <v>14</v>
      </c>
      <c r="B29" s="115"/>
      <c r="C29" s="63">
        <v>1</v>
      </c>
      <c r="D29" s="112" t="s">
        <v>119</v>
      </c>
      <c r="E29" s="67">
        <f>G29</f>
        <v>0</v>
      </c>
      <c r="F29" s="64" t="s">
        <v>135</v>
      </c>
      <c r="G29" s="29"/>
      <c r="H29" s="13">
        <v>26</v>
      </c>
      <c r="I29" s="65">
        <f t="shared" si="1"/>
        <v>0</v>
      </c>
    </row>
    <row r="30" spans="1:9" x14ac:dyDescent="0.2">
      <c r="A30" s="114">
        <v>15</v>
      </c>
      <c r="B30" s="115"/>
      <c r="C30" s="63"/>
      <c r="D30" s="112"/>
      <c r="E30" s="67"/>
      <c r="F30" s="121" t="s">
        <v>73</v>
      </c>
      <c r="G30" s="123"/>
      <c r="H30" s="7"/>
      <c r="I30" s="65"/>
    </row>
    <row r="31" spans="1:9" x14ac:dyDescent="0.2">
      <c r="A31" s="114">
        <v>16</v>
      </c>
      <c r="B31" s="115"/>
      <c r="C31" s="63">
        <v>1</v>
      </c>
      <c r="D31" s="112" t="s">
        <v>140</v>
      </c>
      <c r="E31" s="67">
        <f>G31</f>
        <v>0</v>
      </c>
      <c r="F31" s="64" t="s">
        <v>136</v>
      </c>
      <c r="G31" s="29"/>
      <c r="H31" s="13">
        <v>48</v>
      </c>
      <c r="I31" s="65">
        <f t="shared" si="1"/>
        <v>0</v>
      </c>
    </row>
    <row r="32" spans="1:9" x14ac:dyDescent="0.2">
      <c r="A32" s="114">
        <v>17</v>
      </c>
      <c r="B32" s="115"/>
      <c r="C32" s="63">
        <v>1</v>
      </c>
      <c r="D32" s="112" t="s">
        <v>140</v>
      </c>
      <c r="E32" s="67">
        <f>G32</f>
        <v>0</v>
      </c>
      <c r="F32" s="64" t="s">
        <v>137</v>
      </c>
      <c r="G32" s="29"/>
      <c r="H32" s="13">
        <v>45</v>
      </c>
      <c r="I32" s="65">
        <f t="shared" si="1"/>
        <v>0</v>
      </c>
    </row>
    <row r="33" spans="1:9" x14ac:dyDescent="0.2">
      <c r="A33" s="114">
        <v>18</v>
      </c>
      <c r="B33" s="115"/>
      <c r="C33" s="63">
        <v>1</v>
      </c>
      <c r="D33" s="112" t="s">
        <v>140</v>
      </c>
      <c r="E33" s="67">
        <f>G33</f>
        <v>0</v>
      </c>
      <c r="F33" s="64" t="s">
        <v>138</v>
      </c>
      <c r="G33" s="29"/>
      <c r="H33" s="13">
        <v>35</v>
      </c>
      <c r="I33" s="65">
        <f t="shared" si="1"/>
        <v>0</v>
      </c>
    </row>
    <row r="34" spans="1:9" x14ac:dyDescent="0.2">
      <c r="A34" s="114">
        <v>19</v>
      </c>
      <c r="B34" s="115"/>
      <c r="C34" s="120"/>
      <c r="D34" s="112"/>
      <c r="E34" s="67"/>
      <c r="F34" s="121" t="s">
        <v>0</v>
      </c>
      <c r="G34" s="123"/>
      <c r="H34" s="7"/>
      <c r="I34" s="65"/>
    </row>
    <row r="35" spans="1:9" x14ac:dyDescent="0.2">
      <c r="A35" s="114">
        <v>20</v>
      </c>
      <c r="B35" s="115"/>
      <c r="C35" s="63">
        <v>5</v>
      </c>
      <c r="D35" s="112" t="s">
        <v>115</v>
      </c>
      <c r="E35" s="67">
        <f t="shared" ref="E35:E41" si="3">G35*C35</f>
        <v>0</v>
      </c>
      <c r="F35" s="64" t="s">
        <v>3</v>
      </c>
      <c r="G35" s="29"/>
      <c r="H35" s="13">
        <v>55</v>
      </c>
      <c r="I35" s="65">
        <f t="shared" ref="I35:I81" si="4">H35*G35</f>
        <v>0</v>
      </c>
    </row>
    <row r="36" spans="1:9" x14ac:dyDescent="0.2">
      <c r="A36" s="114">
        <v>21</v>
      </c>
      <c r="B36" s="115"/>
      <c r="C36" s="63">
        <v>10</v>
      </c>
      <c r="D36" s="112" t="s">
        <v>115</v>
      </c>
      <c r="E36" s="67">
        <f t="shared" si="3"/>
        <v>0</v>
      </c>
      <c r="F36" s="64" t="s">
        <v>142</v>
      </c>
      <c r="G36" s="29"/>
      <c r="H36" s="13">
        <v>110</v>
      </c>
      <c r="I36" s="65">
        <f t="shared" si="4"/>
        <v>0</v>
      </c>
    </row>
    <row r="37" spans="1:9" x14ac:dyDescent="0.2">
      <c r="A37" s="114">
        <v>22</v>
      </c>
      <c r="B37" s="115"/>
      <c r="C37" s="63">
        <v>8</v>
      </c>
      <c r="D37" s="112" t="s">
        <v>115</v>
      </c>
      <c r="E37" s="67">
        <f t="shared" si="3"/>
        <v>0</v>
      </c>
      <c r="F37" s="64" t="s">
        <v>4</v>
      </c>
      <c r="G37" s="29"/>
      <c r="H37" s="13">
        <v>180</v>
      </c>
      <c r="I37" s="65">
        <f t="shared" si="4"/>
        <v>0</v>
      </c>
    </row>
    <row r="38" spans="1:9" x14ac:dyDescent="0.2">
      <c r="A38" s="114">
        <v>23</v>
      </c>
      <c r="B38" s="115"/>
      <c r="C38" s="63">
        <v>10</v>
      </c>
      <c r="D38" s="112" t="s">
        <v>115</v>
      </c>
      <c r="E38" s="67">
        <f t="shared" si="3"/>
        <v>0</v>
      </c>
      <c r="F38" s="64" t="s">
        <v>5</v>
      </c>
      <c r="G38" s="29"/>
      <c r="H38" s="13">
        <v>150</v>
      </c>
      <c r="I38" s="65">
        <f t="shared" si="4"/>
        <v>0</v>
      </c>
    </row>
    <row r="39" spans="1:9" ht="28" x14ac:dyDescent="0.2">
      <c r="A39" s="114">
        <v>24</v>
      </c>
      <c r="B39" s="115"/>
      <c r="C39" s="63">
        <v>10</v>
      </c>
      <c r="D39" s="112" t="s">
        <v>115</v>
      </c>
      <c r="E39" s="67">
        <f t="shared" si="3"/>
        <v>0</v>
      </c>
      <c r="F39" s="64" t="s">
        <v>6</v>
      </c>
      <c r="G39" s="29"/>
      <c r="H39" s="13">
        <v>150</v>
      </c>
      <c r="I39" s="65">
        <f t="shared" si="4"/>
        <v>0</v>
      </c>
    </row>
    <row r="40" spans="1:9" x14ac:dyDescent="0.2">
      <c r="A40" s="114">
        <v>25</v>
      </c>
      <c r="B40" s="115"/>
      <c r="C40" s="63">
        <v>10</v>
      </c>
      <c r="D40" s="112" t="s">
        <v>115</v>
      </c>
      <c r="E40" s="67">
        <f t="shared" si="3"/>
        <v>0</v>
      </c>
      <c r="F40" s="64" t="s">
        <v>7</v>
      </c>
      <c r="G40" s="29"/>
      <c r="H40" s="13">
        <v>150</v>
      </c>
      <c r="I40" s="65">
        <f t="shared" si="4"/>
        <v>0</v>
      </c>
    </row>
    <row r="41" spans="1:9" ht="29" thickBot="1" x14ac:dyDescent="0.25">
      <c r="A41" s="114">
        <v>26</v>
      </c>
      <c r="B41" s="115"/>
      <c r="C41" s="63">
        <v>10</v>
      </c>
      <c r="D41" s="112" t="s">
        <v>115</v>
      </c>
      <c r="E41" s="67">
        <f t="shared" si="3"/>
        <v>0</v>
      </c>
      <c r="F41" s="64" t="s">
        <v>8</v>
      </c>
      <c r="G41" s="29"/>
      <c r="H41" s="13">
        <v>150</v>
      </c>
      <c r="I41" s="65">
        <f t="shared" si="4"/>
        <v>0</v>
      </c>
    </row>
    <row r="42" spans="1:9" ht="21" thickBot="1" x14ac:dyDescent="0.25">
      <c r="A42" s="114">
        <v>27</v>
      </c>
      <c r="B42" s="115"/>
      <c r="C42" s="124">
        <f>G42</f>
        <v>0</v>
      </c>
      <c r="D42" s="112" t="s">
        <v>115</v>
      </c>
      <c r="E42" s="67"/>
      <c r="F42" s="125" t="s">
        <v>143</v>
      </c>
      <c r="G42" s="30"/>
      <c r="H42" s="13">
        <v>70</v>
      </c>
      <c r="I42" s="65">
        <f t="shared" si="4"/>
        <v>0</v>
      </c>
    </row>
    <row r="43" spans="1:9" x14ac:dyDescent="0.2">
      <c r="A43" s="114">
        <v>28</v>
      </c>
      <c r="B43" s="115"/>
      <c r="C43" s="63">
        <v>2</v>
      </c>
      <c r="D43" s="112" t="s">
        <v>115</v>
      </c>
      <c r="E43" s="67">
        <f>G42*C43</f>
        <v>0</v>
      </c>
      <c r="F43" s="126" t="s">
        <v>9</v>
      </c>
      <c r="G43" s="127"/>
      <c r="H43" s="7"/>
      <c r="I43" s="65"/>
    </row>
    <row r="44" spans="1:9" x14ac:dyDescent="0.2">
      <c r="A44" s="114">
        <v>29</v>
      </c>
      <c r="B44" s="115"/>
      <c r="C44" s="63">
        <v>2</v>
      </c>
      <c r="D44" s="112" t="s">
        <v>115</v>
      </c>
      <c r="E44" s="67">
        <f>G42*C44</f>
        <v>0</v>
      </c>
      <c r="F44" s="73" t="s">
        <v>10</v>
      </c>
      <c r="G44" s="127"/>
      <c r="H44" s="7"/>
      <c r="I44" s="65"/>
    </row>
    <row r="45" spans="1:9" ht="21" thickBot="1" x14ac:dyDescent="0.25">
      <c r="A45" s="114">
        <v>30</v>
      </c>
      <c r="B45" s="115"/>
      <c r="C45" s="63">
        <v>2</v>
      </c>
      <c r="D45" s="112" t="s">
        <v>115</v>
      </c>
      <c r="E45" s="67">
        <f>G42*C45</f>
        <v>0</v>
      </c>
      <c r="F45" s="73" t="s">
        <v>11</v>
      </c>
      <c r="G45" s="127"/>
      <c r="H45" s="7"/>
      <c r="I45" s="65"/>
    </row>
    <row r="46" spans="1:9" ht="21" thickBot="1" x14ac:dyDescent="0.25">
      <c r="A46" s="114">
        <v>31</v>
      </c>
      <c r="B46" s="115"/>
      <c r="C46" s="124">
        <f>G46</f>
        <v>0</v>
      </c>
      <c r="D46" s="112" t="s">
        <v>115</v>
      </c>
      <c r="E46" s="67"/>
      <c r="F46" s="125" t="s">
        <v>144</v>
      </c>
      <c r="G46" s="30"/>
      <c r="H46" s="7">
        <v>120</v>
      </c>
      <c r="I46" s="65">
        <f t="shared" si="4"/>
        <v>0</v>
      </c>
    </row>
    <row r="47" spans="1:9" x14ac:dyDescent="0.2">
      <c r="A47" s="114">
        <v>32</v>
      </c>
      <c r="B47" s="115"/>
      <c r="C47" s="63">
        <v>4</v>
      </c>
      <c r="D47" s="112" t="s">
        <v>115</v>
      </c>
      <c r="E47" s="67">
        <f>G46*C47</f>
        <v>0</v>
      </c>
      <c r="F47" s="126" t="s">
        <v>12</v>
      </c>
      <c r="G47" s="127"/>
      <c r="H47" s="7"/>
      <c r="I47" s="65"/>
    </row>
    <row r="48" spans="1:9" x14ac:dyDescent="0.2">
      <c r="A48" s="114">
        <v>33</v>
      </c>
      <c r="B48" s="115"/>
      <c r="C48" s="63">
        <v>3</v>
      </c>
      <c r="D48" s="112" t="s">
        <v>115</v>
      </c>
      <c r="E48" s="67">
        <f>G46*C48</f>
        <v>0</v>
      </c>
      <c r="F48" s="73" t="s">
        <v>72</v>
      </c>
      <c r="G48" s="127"/>
      <c r="H48" s="7"/>
      <c r="I48" s="65"/>
    </row>
    <row r="49" spans="1:9" ht="21" thickBot="1" x14ac:dyDescent="0.25">
      <c r="A49" s="114">
        <v>34</v>
      </c>
      <c r="B49" s="115"/>
      <c r="C49" s="63">
        <v>3</v>
      </c>
      <c r="D49" s="112" t="s">
        <v>115</v>
      </c>
      <c r="E49" s="67">
        <f>G46*C49</f>
        <v>0</v>
      </c>
      <c r="F49" s="73" t="s">
        <v>14</v>
      </c>
      <c r="G49" s="127"/>
      <c r="H49" s="7"/>
      <c r="I49" s="65"/>
    </row>
    <row r="50" spans="1:9" ht="21" thickBot="1" x14ac:dyDescent="0.25">
      <c r="A50" s="114">
        <v>35</v>
      </c>
      <c r="B50" s="115"/>
      <c r="C50" s="124">
        <f>G50</f>
        <v>0</v>
      </c>
      <c r="D50" s="112" t="s">
        <v>115</v>
      </c>
      <c r="E50" s="67"/>
      <c r="F50" s="125" t="s">
        <v>145</v>
      </c>
      <c r="G50" s="30"/>
      <c r="H50" s="13">
        <v>180</v>
      </c>
      <c r="I50" s="65">
        <f t="shared" si="4"/>
        <v>0</v>
      </c>
    </row>
    <row r="51" spans="1:9" x14ac:dyDescent="0.2">
      <c r="A51" s="114">
        <v>36</v>
      </c>
      <c r="B51" s="115"/>
      <c r="C51" s="63">
        <v>4</v>
      </c>
      <c r="D51" s="112" t="s">
        <v>115</v>
      </c>
      <c r="E51" s="67">
        <f>G50*C51</f>
        <v>0</v>
      </c>
      <c r="F51" s="126" t="s">
        <v>12</v>
      </c>
      <c r="G51" s="127"/>
      <c r="H51" s="7"/>
      <c r="I51" s="65"/>
    </row>
    <row r="52" spans="1:9" x14ac:dyDescent="0.2">
      <c r="A52" s="114">
        <v>37</v>
      </c>
      <c r="B52" s="115"/>
      <c r="C52" s="63">
        <v>4</v>
      </c>
      <c r="D52" s="112" t="s">
        <v>115</v>
      </c>
      <c r="E52" s="67">
        <f>G50*C52</f>
        <v>0</v>
      </c>
      <c r="F52" s="73" t="s">
        <v>13</v>
      </c>
      <c r="G52" s="127"/>
      <c r="H52" s="7"/>
      <c r="I52" s="65"/>
    </row>
    <row r="53" spans="1:9" x14ac:dyDescent="0.2">
      <c r="A53" s="114">
        <v>38</v>
      </c>
      <c r="B53" s="115"/>
      <c r="C53" s="63">
        <v>3</v>
      </c>
      <c r="D53" s="112" t="s">
        <v>115</v>
      </c>
      <c r="E53" s="67">
        <f>G50*C53</f>
        <v>0</v>
      </c>
      <c r="F53" s="73" t="s">
        <v>14</v>
      </c>
      <c r="G53" s="127"/>
      <c r="H53" s="7"/>
      <c r="I53" s="65"/>
    </row>
    <row r="54" spans="1:9" ht="21" thickBot="1" x14ac:dyDescent="0.25">
      <c r="A54" s="114">
        <v>39</v>
      </c>
      <c r="B54" s="115"/>
      <c r="C54" s="63">
        <v>4</v>
      </c>
      <c r="D54" s="112" t="s">
        <v>115</v>
      </c>
      <c r="E54" s="67">
        <f>G50*C54</f>
        <v>0</v>
      </c>
      <c r="F54" s="73" t="s">
        <v>15</v>
      </c>
      <c r="G54" s="127"/>
      <c r="H54" s="7"/>
      <c r="I54" s="65"/>
    </row>
    <row r="55" spans="1:9" ht="21" thickBot="1" x14ac:dyDescent="0.25">
      <c r="A55" s="114">
        <v>40</v>
      </c>
      <c r="B55" s="115"/>
      <c r="C55" s="124">
        <f>G55</f>
        <v>0</v>
      </c>
      <c r="D55" s="112" t="s">
        <v>115</v>
      </c>
      <c r="E55" s="67"/>
      <c r="F55" s="125" t="s">
        <v>146</v>
      </c>
      <c r="G55" s="30"/>
      <c r="H55" s="7">
        <v>65</v>
      </c>
      <c r="I55" s="65">
        <f t="shared" si="4"/>
        <v>0</v>
      </c>
    </row>
    <row r="56" spans="1:9" x14ac:dyDescent="0.2">
      <c r="A56" s="114">
        <v>41</v>
      </c>
      <c r="B56" s="115"/>
      <c r="C56" s="63">
        <v>2</v>
      </c>
      <c r="D56" s="112" t="s">
        <v>115</v>
      </c>
      <c r="E56" s="67">
        <f>G55*C56</f>
        <v>0</v>
      </c>
      <c r="F56" s="126" t="s">
        <v>16</v>
      </c>
      <c r="G56" s="127"/>
      <c r="H56" s="7"/>
      <c r="I56" s="65"/>
    </row>
    <row r="57" spans="1:9" x14ac:dyDescent="0.2">
      <c r="A57" s="114">
        <v>42</v>
      </c>
      <c r="B57" s="115"/>
      <c r="C57" s="63">
        <v>2</v>
      </c>
      <c r="D57" s="112" t="s">
        <v>115</v>
      </c>
      <c r="E57" s="67">
        <f>G55*C57</f>
        <v>0</v>
      </c>
      <c r="F57" s="73" t="s">
        <v>17</v>
      </c>
      <c r="G57" s="127"/>
      <c r="H57" s="7"/>
      <c r="I57" s="65"/>
    </row>
    <row r="58" spans="1:9" ht="21" thickBot="1" x14ac:dyDescent="0.25">
      <c r="A58" s="114">
        <v>43</v>
      </c>
      <c r="B58" s="115"/>
      <c r="C58" s="63">
        <v>2</v>
      </c>
      <c r="D58" s="112" t="s">
        <v>115</v>
      </c>
      <c r="E58" s="67">
        <f>G55*C58</f>
        <v>0</v>
      </c>
      <c r="F58" s="73" t="s">
        <v>18</v>
      </c>
      <c r="G58" s="127"/>
      <c r="H58" s="7"/>
      <c r="I58" s="65"/>
    </row>
    <row r="59" spans="1:9" ht="21" thickBot="1" x14ac:dyDescent="0.25">
      <c r="A59" s="114">
        <v>44</v>
      </c>
      <c r="B59" s="115"/>
      <c r="C59" s="124">
        <f>G59</f>
        <v>0</v>
      </c>
      <c r="D59" s="112" t="s">
        <v>115</v>
      </c>
      <c r="E59" s="67"/>
      <c r="F59" s="125" t="s">
        <v>147</v>
      </c>
      <c r="G59" s="30"/>
      <c r="H59" s="13">
        <v>110</v>
      </c>
      <c r="I59" s="65">
        <f t="shared" si="4"/>
        <v>0</v>
      </c>
    </row>
    <row r="60" spans="1:9" x14ac:dyDescent="0.2">
      <c r="A60" s="114">
        <v>45</v>
      </c>
      <c r="B60" s="115"/>
      <c r="C60" s="63">
        <v>2</v>
      </c>
      <c r="D60" s="112" t="s">
        <v>115</v>
      </c>
      <c r="E60" s="67">
        <f>G59*C60</f>
        <v>0</v>
      </c>
      <c r="F60" s="126" t="s">
        <v>19</v>
      </c>
      <c r="G60" s="127"/>
      <c r="H60" s="7"/>
      <c r="I60" s="65"/>
    </row>
    <row r="61" spans="1:9" x14ac:dyDescent="0.2">
      <c r="A61" s="114">
        <v>46</v>
      </c>
      <c r="B61" s="115"/>
      <c r="C61" s="63">
        <v>2</v>
      </c>
      <c r="D61" s="112" t="s">
        <v>115</v>
      </c>
      <c r="E61" s="67">
        <f>G60*C61</f>
        <v>0</v>
      </c>
      <c r="F61" s="73" t="s">
        <v>16</v>
      </c>
      <c r="G61" s="127"/>
      <c r="H61" s="7"/>
      <c r="I61" s="65"/>
    </row>
    <row r="62" spans="1:9" x14ac:dyDescent="0.2">
      <c r="A62" s="114">
        <v>47</v>
      </c>
      <c r="B62" s="115"/>
      <c r="C62" s="63">
        <v>2</v>
      </c>
      <c r="D62" s="112" t="s">
        <v>115</v>
      </c>
      <c r="E62" s="67">
        <f>G59*C62</f>
        <v>0</v>
      </c>
      <c r="F62" s="73" t="s">
        <v>20</v>
      </c>
      <c r="G62" s="127"/>
      <c r="H62" s="7"/>
      <c r="I62" s="65"/>
    </row>
    <row r="63" spans="1:9" x14ac:dyDescent="0.2">
      <c r="A63" s="114">
        <v>48</v>
      </c>
      <c r="B63" s="115"/>
      <c r="C63" s="63">
        <v>2</v>
      </c>
      <c r="D63" s="112" t="s">
        <v>115</v>
      </c>
      <c r="E63" s="67">
        <f>G59*C63</f>
        <v>0</v>
      </c>
      <c r="F63" s="73" t="s">
        <v>21</v>
      </c>
      <c r="G63" s="127"/>
      <c r="H63" s="7"/>
      <c r="I63" s="65"/>
    </row>
    <row r="64" spans="1:9" ht="21" thickBot="1" x14ac:dyDescent="0.25">
      <c r="A64" s="114">
        <v>49</v>
      </c>
      <c r="B64" s="115"/>
      <c r="C64" s="63">
        <v>2</v>
      </c>
      <c r="D64" s="112" t="s">
        <v>115</v>
      </c>
      <c r="E64" s="67">
        <f>G59*C64</f>
        <v>0</v>
      </c>
      <c r="F64" s="73" t="s">
        <v>17</v>
      </c>
      <c r="G64" s="127"/>
      <c r="H64" s="7"/>
      <c r="I64" s="65"/>
    </row>
    <row r="65" spans="1:9" ht="21" thickBot="1" x14ac:dyDescent="0.25">
      <c r="A65" s="114">
        <v>50</v>
      </c>
      <c r="B65" s="115"/>
      <c r="C65" s="124">
        <f>G65</f>
        <v>0</v>
      </c>
      <c r="D65" s="112" t="s">
        <v>115</v>
      </c>
      <c r="E65" s="67"/>
      <c r="F65" s="125" t="s">
        <v>148</v>
      </c>
      <c r="G65" s="30"/>
      <c r="H65" s="13">
        <v>165</v>
      </c>
      <c r="I65" s="65">
        <f t="shared" si="4"/>
        <v>0</v>
      </c>
    </row>
    <row r="66" spans="1:9" x14ac:dyDescent="0.2">
      <c r="A66" s="114">
        <v>51</v>
      </c>
      <c r="B66" s="115"/>
      <c r="C66" s="63">
        <v>3</v>
      </c>
      <c r="D66" s="112" t="s">
        <v>115</v>
      </c>
      <c r="E66" s="67">
        <f>G65*C66</f>
        <v>0</v>
      </c>
      <c r="F66" s="126" t="s">
        <v>22</v>
      </c>
      <c r="G66" s="127"/>
      <c r="H66" s="7"/>
      <c r="I66" s="65"/>
    </row>
    <row r="67" spans="1:9" x14ac:dyDescent="0.2">
      <c r="A67" s="114">
        <v>52</v>
      </c>
      <c r="B67" s="115"/>
      <c r="C67" s="63">
        <v>3</v>
      </c>
      <c r="D67" s="112" t="s">
        <v>115</v>
      </c>
      <c r="E67" s="67">
        <f>G65*C67</f>
        <v>0</v>
      </c>
      <c r="F67" s="73" t="s">
        <v>23</v>
      </c>
      <c r="G67" s="127"/>
      <c r="H67" s="7"/>
      <c r="I67" s="65"/>
    </row>
    <row r="68" spans="1:9" x14ac:dyDescent="0.2">
      <c r="A68" s="114">
        <v>53</v>
      </c>
      <c r="B68" s="115"/>
      <c r="C68" s="63">
        <v>3</v>
      </c>
      <c r="D68" s="112" t="s">
        <v>115</v>
      </c>
      <c r="E68" s="67">
        <f>G65*C68</f>
        <v>0</v>
      </c>
      <c r="F68" s="73" t="s">
        <v>24</v>
      </c>
      <c r="G68" s="127"/>
      <c r="H68" s="7"/>
      <c r="I68" s="65"/>
    </row>
    <row r="69" spans="1:9" x14ac:dyDescent="0.2">
      <c r="A69" s="114">
        <v>54</v>
      </c>
      <c r="B69" s="115"/>
      <c r="C69" s="63">
        <v>3</v>
      </c>
      <c r="D69" s="112" t="s">
        <v>115</v>
      </c>
      <c r="E69" s="67">
        <f>G65*C69</f>
        <v>0</v>
      </c>
      <c r="F69" s="73" t="s">
        <v>25</v>
      </c>
      <c r="G69" s="127"/>
      <c r="H69" s="7"/>
      <c r="I69" s="65"/>
    </row>
    <row r="70" spans="1:9" ht="21" thickBot="1" x14ac:dyDescent="0.25">
      <c r="A70" s="114">
        <v>55</v>
      </c>
      <c r="B70" s="115"/>
      <c r="C70" s="63">
        <v>3</v>
      </c>
      <c r="D70" s="112" t="s">
        <v>115</v>
      </c>
      <c r="E70" s="67">
        <f>G65*C70</f>
        <v>0</v>
      </c>
      <c r="F70" s="73" t="s">
        <v>26</v>
      </c>
      <c r="G70" s="127"/>
      <c r="H70" s="7"/>
      <c r="I70" s="65"/>
    </row>
    <row r="71" spans="1:9" ht="21" thickBot="1" x14ac:dyDescent="0.25">
      <c r="A71" s="114">
        <v>56</v>
      </c>
      <c r="B71" s="115"/>
      <c r="C71" s="124">
        <f>G71</f>
        <v>0</v>
      </c>
      <c r="D71" s="112" t="s">
        <v>115</v>
      </c>
      <c r="E71" s="67"/>
      <c r="F71" s="125" t="s">
        <v>149</v>
      </c>
      <c r="G71" s="30"/>
      <c r="H71" s="13">
        <v>85</v>
      </c>
      <c r="I71" s="65">
        <f t="shared" si="4"/>
        <v>0</v>
      </c>
    </row>
    <row r="72" spans="1:9" x14ac:dyDescent="0.2">
      <c r="A72" s="114">
        <v>57</v>
      </c>
      <c r="B72" s="115"/>
      <c r="C72" s="63">
        <v>3</v>
      </c>
      <c r="D72" s="112" t="s">
        <v>115</v>
      </c>
      <c r="E72" s="67">
        <f>G71*C72</f>
        <v>0</v>
      </c>
      <c r="F72" s="126" t="s">
        <v>27</v>
      </c>
      <c r="G72" s="127"/>
      <c r="H72" s="7"/>
      <c r="I72" s="65"/>
    </row>
    <row r="73" spans="1:9" x14ac:dyDescent="0.2">
      <c r="A73" s="114">
        <v>58</v>
      </c>
      <c r="B73" s="115"/>
      <c r="C73" s="63">
        <v>2</v>
      </c>
      <c r="D73" s="112" t="s">
        <v>115</v>
      </c>
      <c r="E73" s="67">
        <f>G71*C73</f>
        <v>0</v>
      </c>
      <c r="F73" s="73" t="s">
        <v>28</v>
      </c>
      <c r="G73" s="127"/>
      <c r="H73" s="7"/>
      <c r="I73" s="65"/>
    </row>
    <row r="74" spans="1:9" x14ac:dyDescent="0.2">
      <c r="A74" s="114">
        <v>59</v>
      </c>
      <c r="B74" s="115"/>
      <c r="C74" s="63">
        <v>3</v>
      </c>
      <c r="D74" s="112" t="s">
        <v>115</v>
      </c>
      <c r="E74" s="67">
        <f>G71*C74</f>
        <v>0</v>
      </c>
      <c r="F74" s="73" t="s">
        <v>29</v>
      </c>
      <c r="G74" s="127"/>
      <c r="H74" s="7"/>
      <c r="I74" s="65"/>
    </row>
    <row r="75" spans="1:9" x14ac:dyDescent="0.2">
      <c r="A75" s="114">
        <v>60</v>
      </c>
      <c r="B75" s="115"/>
      <c r="C75" s="63"/>
      <c r="D75" s="112"/>
      <c r="E75" s="67"/>
      <c r="F75" s="128" t="s">
        <v>33</v>
      </c>
      <c r="G75" s="123"/>
      <c r="H75" s="7"/>
      <c r="I75" s="65"/>
    </row>
    <row r="76" spans="1:9" x14ac:dyDescent="0.2">
      <c r="A76" s="114">
        <v>61</v>
      </c>
      <c r="B76" s="115"/>
      <c r="C76" s="63">
        <v>1</v>
      </c>
      <c r="D76" s="112" t="s">
        <v>119</v>
      </c>
      <c r="E76" s="67">
        <f t="shared" ref="E76:E77" si="5">G76*C76</f>
        <v>0</v>
      </c>
      <c r="F76" s="64" t="s">
        <v>30</v>
      </c>
      <c r="G76" s="29"/>
      <c r="H76" s="13">
        <v>70</v>
      </c>
      <c r="I76" s="65">
        <f t="shared" si="4"/>
        <v>0</v>
      </c>
    </row>
    <row r="77" spans="1:9" x14ac:dyDescent="0.2">
      <c r="A77" s="114">
        <v>62</v>
      </c>
      <c r="B77" s="115"/>
      <c r="C77" s="63">
        <v>1</v>
      </c>
      <c r="D77" s="112" t="s">
        <v>119</v>
      </c>
      <c r="E77" s="67">
        <f t="shared" si="5"/>
        <v>0</v>
      </c>
      <c r="F77" s="64" t="s">
        <v>150</v>
      </c>
      <c r="G77" s="29"/>
      <c r="H77" s="13">
        <v>70</v>
      </c>
      <c r="I77" s="65">
        <f t="shared" si="4"/>
        <v>0</v>
      </c>
    </row>
    <row r="78" spans="1:9" x14ac:dyDescent="0.2">
      <c r="A78" s="114">
        <v>63</v>
      </c>
      <c r="B78" s="115"/>
      <c r="C78" s="63"/>
      <c r="D78" s="112"/>
      <c r="E78" s="67"/>
      <c r="F78" s="73" t="s">
        <v>71</v>
      </c>
      <c r="G78" s="122"/>
      <c r="H78" s="13"/>
      <c r="I78" s="65"/>
    </row>
    <row r="79" spans="1:9" ht="28" x14ac:dyDescent="0.2">
      <c r="A79" s="114">
        <v>64</v>
      </c>
      <c r="B79" s="115"/>
      <c r="C79" s="63">
        <v>1</v>
      </c>
      <c r="D79" s="112" t="s">
        <v>119</v>
      </c>
      <c r="E79" s="67">
        <f t="shared" ref="E79:E80" si="6">G79*C79</f>
        <v>0</v>
      </c>
      <c r="F79" s="64" t="s">
        <v>31</v>
      </c>
      <c r="G79" s="29"/>
      <c r="H79" s="13">
        <v>95</v>
      </c>
      <c r="I79" s="65">
        <f t="shared" si="4"/>
        <v>0</v>
      </c>
    </row>
    <row r="80" spans="1:9" x14ac:dyDescent="0.2">
      <c r="A80" s="114">
        <v>65</v>
      </c>
      <c r="B80" s="115"/>
      <c r="C80" s="120">
        <v>1.5</v>
      </c>
      <c r="D80" s="112" t="s">
        <v>119</v>
      </c>
      <c r="E80" s="129">
        <f t="shared" si="6"/>
        <v>0</v>
      </c>
      <c r="F80" s="64" t="s">
        <v>151</v>
      </c>
      <c r="G80" s="29"/>
      <c r="H80" s="13">
        <v>90</v>
      </c>
      <c r="I80" s="65">
        <f t="shared" si="4"/>
        <v>0</v>
      </c>
    </row>
    <row r="81" spans="1:9" ht="28" x14ac:dyDescent="0.2">
      <c r="A81" s="114">
        <v>66</v>
      </c>
      <c r="B81" s="115"/>
      <c r="C81" s="63">
        <v>1</v>
      </c>
      <c r="D81" s="112" t="s">
        <v>119</v>
      </c>
      <c r="E81" s="67">
        <f t="shared" ref="E81" si="7">G81*C81</f>
        <v>0</v>
      </c>
      <c r="F81" s="64" t="s">
        <v>32</v>
      </c>
      <c r="G81" s="29"/>
      <c r="H81" s="13">
        <v>70</v>
      </c>
      <c r="I81" s="65">
        <f t="shared" si="4"/>
        <v>0</v>
      </c>
    </row>
  </sheetData>
  <sheetProtection algorithmName="SHA-512" hashValue="vk52E2SCDtvT9PqQ99nfrWETUiLnDKlLccvg0PPw3VS4lqFRs4Njawj3SNw6o9ygvafmv6TXNLsw9sVDWYXZcg==" saltValue="g1l0ZKQuwVPMnorgPbE+QQ==" spinCount="100000" sheet="1" formatCells="0" formatColumns="0" formatRows="0" insertColumns="0" insertRows="0" insertHyperlinks="0" deleteColumns="0" deleteRows="0" selectLockedCells="1" sort="0" autoFilter="0" pivotTables="0"/>
  <mergeCells count="1">
    <mergeCell ref="G5:I5"/>
  </mergeCells>
  <dataValidations count="1">
    <dataValidation type="whole" allowBlank="1" showInputMessage="1" showErrorMessage="1" errorTitle="UWAGA! nieprawidłowe dane!" error="Proszę wprowadzić liczbę calkowitą" sqref="G17:G81" xr:uid="{00000000-0002-0000-0100-000000000000}">
      <formula1>0</formula1>
      <formula2>1000</formula2>
    </dataValidation>
  </dataValidations>
  <pageMargins left="0.7" right="0.7" top="0.75" bottom="0.75" header="0.3" footer="0.3"/>
  <pageSetup paperSize="9" scale="98" fitToHeight="4" orientation="landscape" horizontalDpi="0" verticalDpi="0" r:id="rId1"/>
  <headerFooter>
    <oddFooter>&amp;C&amp;"Calibri,Standardowy"&amp;K000000&amp;D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www wigilia</vt:lpstr>
      <vt:lpstr>www sylwester</vt:lpstr>
      <vt:lpstr>'www sylwester'!Tytuły_wydruku</vt:lpstr>
      <vt:lpstr>'www wigilia'!Tytuły_wydruku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 Urbański</dc:creator>
  <cp:lastModifiedBy>Antoni Urbański</cp:lastModifiedBy>
  <cp:lastPrinted>2021-09-15T13:40:34Z</cp:lastPrinted>
  <dcterms:created xsi:type="dcterms:W3CDTF">2021-08-25T09:40:03Z</dcterms:created>
  <dcterms:modified xsi:type="dcterms:W3CDTF">2021-10-15T07:57:08Z</dcterms:modified>
</cp:coreProperties>
</file>